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DGET\Desktop\"/>
    </mc:Choice>
  </mc:AlternateContent>
  <bookViews>
    <workbookView xWindow="0" yWindow="0" windowWidth="23040" windowHeight="9384"/>
  </bookViews>
  <sheets>
    <sheet name="2019 programs &amp; projects -  (2" sheetId="1" r:id="rId1"/>
  </sheets>
  <definedNames>
    <definedName name="_xlnm.Print_Area" localSheetId="0">'2019 programs &amp; projects -  (2'!$B$2:$G$195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4" i="1" l="1"/>
  <c r="F181" i="1"/>
  <c r="F172" i="1"/>
  <c r="F150" i="1"/>
  <c r="F141" i="1"/>
  <c r="F120" i="1"/>
  <c r="F129" i="1" s="1"/>
  <c r="F195" i="1" s="1"/>
  <c r="F198" i="1" s="1"/>
  <c r="F118" i="1"/>
  <c r="F101" i="1"/>
  <c r="F80" i="1"/>
  <c r="I73" i="1"/>
  <c r="F73" i="1"/>
  <c r="F66" i="1"/>
  <c r="F61" i="1"/>
  <c r="F48" i="1"/>
</calcChain>
</file>

<file path=xl/sharedStrings.xml><?xml version="1.0" encoding="utf-8"?>
<sst xmlns="http://schemas.openxmlformats.org/spreadsheetml/2006/main" count="385" uniqueCount="203">
  <si>
    <t>2019 COMPOSITE PROGRAMS &amp; PROJECTS</t>
  </si>
  <si>
    <t>SN</t>
  </si>
  <si>
    <t>COA</t>
  </si>
  <si>
    <t>COA DESCRIPTION</t>
  </si>
  <si>
    <t>ACTIVITY</t>
  </si>
  <si>
    <t>COST</t>
  </si>
  <si>
    <t>FUNDING</t>
  </si>
  <si>
    <t>PROGRAM 1 : MANAGEMENT &amp; ADMINISTRATION</t>
  </si>
  <si>
    <t>Sub Program 1.1 :Central Administration</t>
  </si>
  <si>
    <t>Established Post</t>
  </si>
  <si>
    <t>GOG</t>
  </si>
  <si>
    <t xml:space="preserve">Fuel Allowance </t>
  </si>
  <si>
    <t>Fuel Allowance (Mgt Fuel)</t>
  </si>
  <si>
    <t xml:space="preserve">IGF </t>
  </si>
  <si>
    <t>Monthly Paid  &amp; Casual Worker</t>
  </si>
  <si>
    <t>13.5% SSNIT Contributions</t>
  </si>
  <si>
    <t>Monthly Paid  &amp; Casual Worker SSNIT</t>
  </si>
  <si>
    <t>Transfer Grant</t>
  </si>
  <si>
    <t>Special Honorarium (PM)</t>
  </si>
  <si>
    <t>Printed Material &amp; Stationery</t>
  </si>
  <si>
    <t>DACF</t>
  </si>
  <si>
    <t>Construction Material</t>
  </si>
  <si>
    <t>Self Help Projects</t>
  </si>
  <si>
    <t>Official Celebrations</t>
  </si>
  <si>
    <t>Maintenance of General Equipment</t>
  </si>
  <si>
    <t>Quasi-Government Properties (Court Building, Streetlights, Police Stations, Markets, Etc.)</t>
  </si>
  <si>
    <t>Maintenance of Office Equipment</t>
  </si>
  <si>
    <t>Maintenance of office machines/ equipment</t>
  </si>
  <si>
    <t>Public Education &amp; Sensitization</t>
  </si>
  <si>
    <t>Publicity (Farmiliazation tour, sensitization programs)</t>
  </si>
  <si>
    <t>Substructure Allowances</t>
  </si>
  <si>
    <t>Strengthening of Sub-District Structures (Support of Area Council Offices)- 2%</t>
  </si>
  <si>
    <t>Operational Enhancement Expenses</t>
  </si>
  <si>
    <t>Support for Security Operations at District Wide</t>
  </si>
  <si>
    <t>Emergency Works</t>
  </si>
  <si>
    <t>Continency for unplanned Programs</t>
  </si>
  <si>
    <t>Vehicle Insurance</t>
  </si>
  <si>
    <t>-</t>
  </si>
  <si>
    <t>Court Expenses</t>
  </si>
  <si>
    <t>Legal Fees</t>
  </si>
  <si>
    <t>Contributions</t>
  </si>
  <si>
    <t>NALAG Contributions</t>
  </si>
  <si>
    <t>Property Valuation Expenses</t>
  </si>
  <si>
    <t>Valuation of Properties</t>
  </si>
  <si>
    <t>Motor Bike, bicycles etc</t>
  </si>
  <si>
    <t>Procurement of Motor bikes</t>
  </si>
  <si>
    <t>Office Equipment</t>
  </si>
  <si>
    <t>Procure Office Machine</t>
  </si>
  <si>
    <t>Motor Vehicle</t>
  </si>
  <si>
    <t>Maintenance of Vehicles</t>
  </si>
  <si>
    <t>WIP-Workshop</t>
  </si>
  <si>
    <t>Continency - for unplanned Projects</t>
  </si>
  <si>
    <t>Donations</t>
  </si>
  <si>
    <t>Donations -MP</t>
  </si>
  <si>
    <t>MP</t>
  </si>
  <si>
    <t>Sitting Allowances for Statutory meetings</t>
  </si>
  <si>
    <t>Canteen Services</t>
  </si>
  <si>
    <t>Feeding Cost</t>
  </si>
  <si>
    <t>Office Facilities, Supplies and Accessories</t>
  </si>
  <si>
    <t>Refreshment Items</t>
  </si>
  <si>
    <t>DCE Refreshment Items</t>
  </si>
  <si>
    <t>Electricity Charges</t>
  </si>
  <si>
    <t>Telecommunication</t>
  </si>
  <si>
    <t>Hotel Accommodation</t>
  </si>
  <si>
    <t>Maintenance &amp; Repairs -off. Vehicles</t>
  </si>
  <si>
    <t>Fuel &amp; Lubricant</t>
  </si>
  <si>
    <t>Other Night All.</t>
  </si>
  <si>
    <t>Local Travel Cost</t>
  </si>
  <si>
    <t>Bank Charges</t>
  </si>
  <si>
    <t>SUB-TOTAL</t>
  </si>
  <si>
    <t>Sub Program 1.2 : Finance</t>
  </si>
  <si>
    <t>Public Sensitization-Pay your Levy Campaign</t>
  </si>
  <si>
    <t>Library &amp; Subcription</t>
  </si>
  <si>
    <t>Gazetting of Fee Fixing / Bye Laws</t>
  </si>
  <si>
    <t>Operations of Finance Dept.</t>
  </si>
  <si>
    <t>Value Books</t>
  </si>
  <si>
    <t>Night All.</t>
  </si>
  <si>
    <t>Uniform &amp; Protective Clothing</t>
  </si>
  <si>
    <t>Local Consultancy Fees</t>
  </si>
  <si>
    <t>Commissions</t>
  </si>
  <si>
    <t>Sub Program 1.3 : Planning, Budgeting &amp; Coordination</t>
  </si>
  <si>
    <t>Seminars/Conferences/Workshops</t>
  </si>
  <si>
    <t>Budget Preparation</t>
  </si>
  <si>
    <t>DPCU activities including Monitoring and Evaluation of Projects</t>
  </si>
  <si>
    <t>Sub Program 1.5 : Human Resource Management</t>
  </si>
  <si>
    <t>Meetings and conferences</t>
  </si>
  <si>
    <t>Staff Dev't</t>
  </si>
  <si>
    <t>Seminars / Workshops / Seminars / Trainings</t>
  </si>
  <si>
    <t>Support to NABCO Activities</t>
  </si>
  <si>
    <t>DDF</t>
  </si>
  <si>
    <t>INFRASTRUCTURE DELIVERY &amp; MANAGEMENT</t>
  </si>
  <si>
    <t>Sub Program 2.1 : Physical &amp; Spatial Planning</t>
  </si>
  <si>
    <t>Library and Subscription</t>
  </si>
  <si>
    <t>Planning schemes for 3 communities (Ampaha, Ampanto and Morontuo)</t>
  </si>
  <si>
    <t>Seminars &amp; Conferences</t>
  </si>
  <si>
    <t>Education on public land use matters, land acquisition etc</t>
  </si>
  <si>
    <t>Sub Program 2.1 : Infrastructure Development</t>
  </si>
  <si>
    <t>Bungalows/Flats</t>
  </si>
  <si>
    <t>Renovation of Assembly Bungalows</t>
  </si>
  <si>
    <t>Office Buildings</t>
  </si>
  <si>
    <t>Renovation of Office Buildings</t>
  </si>
  <si>
    <t>Furniture and Fittings</t>
  </si>
  <si>
    <t>Furnishing of District Assembly Hall at Asiwa</t>
  </si>
  <si>
    <t>WIP - Bungalows / Flats</t>
  </si>
  <si>
    <t>Construction of 1 No. Semi-detachted bungalow at Asiwa</t>
  </si>
  <si>
    <t>Electrical Equipment</t>
  </si>
  <si>
    <t>Rural Electrification / Procure streetlight District wide</t>
  </si>
  <si>
    <t>WIP - Water Systems</t>
  </si>
  <si>
    <t>Drilling of 10 no. Boreholes District-wide</t>
  </si>
  <si>
    <t>Water Systems</t>
  </si>
  <si>
    <t>Rehabilitation of 11 Boreholes district wide</t>
  </si>
  <si>
    <t>WIP- Roads</t>
  </si>
  <si>
    <t>Reshaping of Roads District-wide</t>
  </si>
  <si>
    <t>Maintenance and Repairs</t>
  </si>
  <si>
    <t>Repairs of motor bike</t>
  </si>
  <si>
    <t>Monitoring of feeder roads</t>
  </si>
  <si>
    <t>Office Facilities, Supplies and Access.</t>
  </si>
  <si>
    <t>Purchase of stationery &amp; Air conditioner</t>
  </si>
  <si>
    <t>Other Night allowances</t>
  </si>
  <si>
    <t>Night allowances</t>
  </si>
  <si>
    <t>PROGRAM 3: SOCIAL SERVICES DELIVERY</t>
  </si>
  <si>
    <t>Sub Program 3.1 : Education and Youth Development</t>
  </si>
  <si>
    <t>Scholarship Bursaries</t>
  </si>
  <si>
    <t>District Eduction Fund/ Bursaries- 2%</t>
  </si>
  <si>
    <t>Inter-Schools Sports Development</t>
  </si>
  <si>
    <t>WIP- School Buildings</t>
  </si>
  <si>
    <t>Fencing of Bosome Freho Sec. Tech. Sch. At Asiwa</t>
  </si>
  <si>
    <t>Completion of 1No. 3-Unit Classroom Blk at Asiwa</t>
  </si>
  <si>
    <t>Contruction of 1no. 3 unit Pavillion classroom for Amantubuom</t>
  </si>
  <si>
    <t>Contruction of 1 No. 6 unit classroom for Nsueam II</t>
  </si>
  <si>
    <t>Contruction of 1no. 6 unit Pavillion classroom for Tebeso II</t>
  </si>
  <si>
    <t>Construction of 1No. 3-unit classroom block at Ohwimase</t>
  </si>
  <si>
    <t>Construction of 1No. 3-unit classroom block at Amormoso</t>
  </si>
  <si>
    <t>Construction of 1No. 3-unit classroom block at Dajanso</t>
  </si>
  <si>
    <t>Sports, Recreation &amp; Culture materials</t>
  </si>
  <si>
    <t>Sub Program 3.2 : Health Delivery</t>
  </si>
  <si>
    <t>District Response Initiative (DRI) on HIV/AIDS and Prevention of Malaria &amp; MSHARP</t>
  </si>
  <si>
    <t>Health Centers</t>
  </si>
  <si>
    <t xml:space="preserve">Construction of  Health Facility at Nsuaem II </t>
  </si>
  <si>
    <t>Procure Basic equipment for CHPS compound and Lab. District wide</t>
  </si>
  <si>
    <t>Orientation for 40 commercial drivers on referral system District wide</t>
  </si>
  <si>
    <t>WIP- Health Center</t>
  </si>
  <si>
    <t>Completion of 1No. CHPS Compound at Freboye</t>
  </si>
  <si>
    <t>WIP - Health Center</t>
  </si>
  <si>
    <t>Contruction of CHPS Compound at Dompa</t>
  </si>
  <si>
    <t>Rehabilitation of Health Center at Dunkura</t>
  </si>
  <si>
    <t>T&amp;T</t>
  </si>
  <si>
    <t>Refund of Medical Expenses</t>
  </si>
  <si>
    <t>Sub Program 3.3 : Social Welfare &amp; Community Development</t>
  </si>
  <si>
    <t>Purchase of Petty Tools/Implements</t>
  </si>
  <si>
    <t>Disability Fund</t>
  </si>
  <si>
    <t>Community Care: Register and monitor PWD / LEAP</t>
  </si>
  <si>
    <t>Child Rights Promotion and Protection (Teenage pregnancy / Drug Abuse)</t>
  </si>
  <si>
    <t>Justice Administration &amp; Mass Education on Child labour and deliquency etc</t>
  </si>
  <si>
    <t xml:space="preserve">Support SWCD activities (Local Trvel Cost) </t>
  </si>
  <si>
    <t>Support SWCD activities (Night allowances)</t>
  </si>
  <si>
    <t>PROGRAM 4: ECONOMIC DEVELOPMENT</t>
  </si>
  <si>
    <t>Sub Program 4.1 : Trade, Tourism and Industrial Development</t>
  </si>
  <si>
    <t>Support to SMEs through the Business Advisory Centre (BAC)</t>
  </si>
  <si>
    <t>Organize skill training for women in soap making, batik, tie and die etc</t>
  </si>
  <si>
    <t>Recreational Parks</t>
  </si>
  <si>
    <t>Tourism</t>
  </si>
  <si>
    <t>WIP - Markets</t>
  </si>
  <si>
    <t>Constuction of Market Facility and Lorry park at Asiwa</t>
  </si>
  <si>
    <t>Sub Program 4.2 : Agricultural Development</t>
  </si>
  <si>
    <t>Train 500 women in palm oil procesing and milling operations</t>
  </si>
  <si>
    <t>Ensuring Food Security</t>
  </si>
  <si>
    <t>Official Celebration</t>
  </si>
  <si>
    <t>Farmers' Day Celebration</t>
  </si>
  <si>
    <t>WIP- Office Buildings</t>
  </si>
  <si>
    <t>Construction of Office Block for Agric. Directorate</t>
  </si>
  <si>
    <t>Operational Enhancement</t>
  </si>
  <si>
    <t>Nursing of Cocoa Seedling</t>
  </si>
  <si>
    <t>One District One Factory</t>
  </si>
  <si>
    <t>Rice Cultivation Activities</t>
  </si>
  <si>
    <t>Planting for Food and Jobs</t>
  </si>
  <si>
    <t xml:space="preserve">Create awareness about the sector policy and plan to 40 farmers </t>
  </si>
  <si>
    <t>Support 40 ruminant and poultry farmers with skills on effective constructiion of improved housing</t>
  </si>
  <si>
    <t>Organise IDIF RELC workshop for 40 stakeholders</t>
  </si>
  <si>
    <t>Organise field tour to etablish farms and research institute for 40 farmers</t>
  </si>
  <si>
    <t>Installation of baking machine by Dec, 2019</t>
  </si>
  <si>
    <t>Monitoring and Supervisiion of activities of farmers</t>
  </si>
  <si>
    <t>Computer &amp; Accessories</t>
  </si>
  <si>
    <t>Refurbish of district officer with office equipment</t>
  </si>
  <si>
    <t>Other Inflows (CIDA Funded Programmes for Agriculture)</t>
  </si>
  <si>
    <t xml:space="preserve">CIDA </t>
  </si>
  <si>
    <t xml:space="preserve">Fuel </t>
  </si>
  <si>
    <t>PROGRAM 5: ENVIRONMENTAL AND SANITATION MANAGEMENT</t>
  </si>
  <si>
    <t>Sub Program 5.1 : Disaster Prevention &amp; Management</t>
  </si>
  <si>
    <t xml:space="preserve">Educational Campaigns on bush fire prevention </t>
  </si>
  <si>
    <t>Distribution of relief items District-wide</t>
  </si>
  <si>
    <t>Sub Program 5.2 : Natural Resource Conservation</t>
  </si>
  <si>
    <t>Sanitation Charges</t>
  </si>
  <si>
    <t>Dislodging of Septic Tank</t>
  </si>
  <si>
    <t>Chemicals &amp; Consumables</t>
  </si>
  <si>
    <t>Fumugation &amp; Sanitation Improvenment Packages</t>
  </si>
  <si>
    <t>Monthly Sanitation Programs (Communal Labour)</t>
  </si>
  <si>
    <t>Control of stray animals</t>
  </si>
  <si>
    <t>Tree planting on degraded and sand winned areas in the district</t>
  </si>
  <si>
    <t>Afforestation in degraded forest areas and reserves</t>
  </si>
  <si>
    <t>T &amp; T / Food Screening</t>
  </si>
  <si>
    <t>Cleaning Materials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</si>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</sst>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115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43" fontId="0" fillId="0" borderId="0" xfId="0" applyNumberFormat="1"/>
    <xf numFmtId="0" fontId="4" fillId="0" borderId="7" xfId="0" applyFont="1" applyBorder="1" applyAlignment="1">
      <alignment horizontal="center"/>
    </xf>
    <xf numFmtId="0" fontId="5" fillId="0" borderId="8" xfId="0" applyFont="1" applyBorder="1" applyAlignment="1">
      <alignment horizontal="right"/>
    </xf>
    <xf numFmtId="0" fontId="5" fillId="0" borderId="8" xfId="0" applyFont="1" applyBorder="1" applyAlignment="1">
      <alignment horizontal="left"/>
    </xf>
    <xf numFmtId="43" fontId="5" fillId="2" borderId="8" xfId="1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right"/>
    </xf>
    <xf numFmtId="0" fontId="5" fillId="0" borderId="14" xfId="0" applyFont="1" applyBorder="1" applyAlignment="1">
      <alignment horizontal="left"/>
    </xf>
    <xf numFmtId="43" fontId="5" fillId="2" borderId="14" xfId="1" applyFont="1" applyFill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43" fontId="5" fillId="2" borderId="14" xfId="1" applyFont="1" applyFill="1" applyBorder="1"/>
    <xf numFmtId="43" fontId="6" fillId="2" borderId="14" xfId="1" applyFont="1" applyFill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43" fontId="5" fillId="2" borderId="14" xfId="1" applyFont="1" applyFill="1" applyBorder="1" applyAlignment="1">
      <alignment horizontal="right"/>
    </xf>
    <xf numFmtId="0" fontId="5" fillId="0" borderId="14" xfId="2" applyFont="1" applyBorder="1"/>
    <xf numFmtId="0" fontId="5" fillId="0" borderId="10" xfId="0" applyFont="1" applyBorder="1"/>
    <xf numFmtId="0" fontId="5" fillId="0" borderId="11" xfId="0" applyFont="1" applyBorder="1"/>
    <xf numFmtId="0" fontId="8" fillId="0" borderId="11" xfId="0" applyFont="1" applyBorder="1"/>
    <xf numFmtId="43" fontId="4" fillId="0" borderId="11" xfId="1" applyFont="1" applyBorder="1"/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right"/>
    </xf>
    <xf numFmtId="0" fontId="5" fillId="0" borderId="19" xfId="0" applyFont="1" applyBorder="1" applyAlignment="1">
      <alignment horizontal="left"/>
    </xf>
    <xf numFmtId="43" fontId="5" fillId="2" borderId="19" xfId="1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4" fontId="6" fillId="2" borderId="14" xfId="0" applyNumberFormat="1" applyFont="1" applyFill="1" applyBorder="1" applyAlignment="1">
      <alignment horizontal="right" vertical="center"/>
    </xf>
    <xf numFmtId="4" fontId="6" fillId="2" borderId="14" xfId="0" applyNumberFormat="1" applyFont="1" applyFill="1" applyBorder="1" applyAlignment="1">
      <alignment horizontal="right" vertical="center" wrapText="1"/>
    </xf>
    <xf numFmtId="4" fontId="0" fillId="0" borderId="0" xfId="0" applyNumberFormat="1"/>
    <xf numFmtId="0" fontId="5" fillId="0" borderId="21" xfId="0" applyFont="1" applyBorder="1"/>
    <xf numFmtId="0" fontId="5" fillId="0" borderId="22" xfId="0" applyFont="1" applyBorder="1"/>
    <xf numFmtId="0" fontId="8" fillId="0" borderId="22" xfId="0" applyFont="1" applyBorder="1"/>
    <xf numFmtId="43" fontId="4" fillId="0" borderId="22" xfId="1" applyFont="1" applyBorder="1"/>
    <xf numFmtId="0" fontId="5" fillId="0" borderId="16" xfId="0" applyFont="1" applyBorder="1" applyAlignment="1">
      <alignment horizontal="center" vertical="center"/>
    </xf>
    <xf numFmtId="43" fontId="5" fillId="0" borderId="19" xfId="1" applyFont="1" applyBorder="1" applyAlignment="1">
      <alignment horizontal="center"/>
    </xf>
    <xf numFmtId="0" fontId="5" fillId="0" borderId="14" xfId="0" applyFont="1" applyBorder="1" applyAlignment="1">
      <alignment wrapText="1"/>
    </xf>
    <xf numFmtId="43" fontId="5" fillId="0" borderId="14" xfId="1" applyFont="1" applyBorder="1"/>
    <xf numFmtId="0" fontId="5" fillId="0" borderId="15" xfId="0" applyFont="1" applyBorder="1" applyAlignment="1">
      <alignment horizontal="center" vertical="center"/>
    </xf>
    <xf numFmtId="0" fontId="8" fillId="0" borderId="14" xfId="0" applyFont="1" applyBorder="1"/>
    <xf numFmtId="43" fontId="4" fillId="0" borderId="14" xfId="1" applyFont="1" applyBorder="1"/>
    <xf numFmtId="43" fontId="5" fillId="0" borderId="11" xfId="1" applyFont="1" applyBorder="1"/>
    <xf numFmtId="0" fontId="5" fillId="0" borderId="18" xfId="0" applyFont="1" applyBorder="1"/>
    <xf numFmtId="0" fontId="5" fillId="0" borderId="19" xfId="0" applyFont="1" applyBorder="1"/>
    <xf numFmtId="43" fontId="5" fillId="0" borderId="19" xfId="1" applyFont="1" applyBorder="1"/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Fill="1" applyBorder="1"/>
    <xf numFmtId="43" fontId="6" fillId="0" borderId="14" xfId="1" applyFont="1" applyBorder="1" applyAlignment="1">
      <alignment horizontal="right" vertical="center" wrapText="1"/>
    </xf>
    <xf numFmtId="0" fontId="5" fillId="0" borderId="8" xfId="0" applyFont="1" applyBorder="1"/>
    <xf numFmtId="0" fontId="5" fillId="3" borderId="8" xfId="0" applyFont="1" applyFill="1" applyBorder="1" applyAlignment="1">
      <alignment vertical="center"/>
    </xf>
    <xf numFmtId="43" fontId="5" fillId="2" borderId="8" xfId="1" applyFont="1" applyFill="1" applyBorder="1"/>
    <xf numFmtId="0" fontId="5" fillId="3" borderId="14" xfId="0" applyFont="1" applyFill="1" applyBorder="1" applyAlignment="1">
      <alignment vertical="center"/>
    </xf>
    <xf numFmtId="0" fontId="5" fillId="0" borderId="14" xfId="0" applyFont="1" applyBorder="1" applyAlignme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right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9" fillId="0" borderId="14" xfId="2" applyFont="1" applyBorder="1"/>
    <xf numFmtId="43" fontId="9" fillId="0" borderId="14" xfId="1" applyFont="1" applyBorder="1" applyAlignment="1">
      <alignment horizontal="right"/>
    </xf>
    <xf numFmtId="43" fontId="10" fillId="0" borderId="14" xfId="1" applyFont="1" applyBorder="1"/>
    <xf numFmtId="0" fontId="6" fillId="0" borderId="19" xfId="0" applyFont="1" applyBorder="1" applyAlignment="1">
      <alignment vertical="center" wrapText="1"/>
    </xf>
    <xf numFmtId="4" fontId="6" fillId="2" borderId="19" xfId="0" applyNumberFormat="1" applyFont="1" applyFill="1" applyBorder="1" applyAlignment="1">
      <alignment horizontal="right" vertical="center" wrapText="1"/>
    </xf>
    <xf numFmtId="43" fontId="5" fillId="0" borderId="22" xfId="1" applyFont="1" applyBorder="1"/>
    <xf numFmtId="0" fontId="5" fillId="0" borderId="1" xfId="0" applyFont="1" applyBorder="1"/>
    <xf numFmtId="0" fontId="5" fillId="0" borderId="2" xfId="0" applyFont="1" applyBorder="1"/>
    <xf numFmtId="0" fontId="8" fillId="0" borderId="2" xfId="0" applyFont="1" applyBorder="1"/>
    <xf numFmtId="43" fontId="4" fillId="0" borderId="2" xfId="1" applyFont="1" applyBorder="1"/>
    <xf numFmtId="0" fontId="5" fillId="0" borderId="3" xfId="0" applyFont="1" applyBorder="1" applyAlignment="1">
      <alignment vertical="center"/>
    </xf>
    <xf numFmtId="0" fontId="5" fillId="0" borderId="25" xfId="0" applyFont="1" applyBorder="1"/>
    <xf numFmtId="0" fontId="5" fillId="0" borderId="26" xfId="0" applyFont="1" applyBorder="1"/>
    <xf numFmtId="43" fontId="5" fillId="0" borderId="26" xfId="1" applyFont="1" applyBorder="1"/>
    <xf numFmtId="0" fontId="5" fillId="0" borderId="23" xfId="0" applyFont="1" applyBorder="1" applyAlignment="1">
      <alignment horizontal="center" vertical="center"/>
    </xf>
    <xf numFmtId="0" fontId="5" fillId="0" borderId="11" xfId="2" applyFont="1" applyBorder="1"/>
    <xf numFmtId="43" fontId="5" fillId="2" borderId="11" xfId="1" applyFont="1" applyFill="1" applyBorder="1"/>
    <xf numFmtId="0" fontId="5" fillId="0" borderId="2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43" fontId="5" fillId="0" borderId="14" xfId="1" applyFont="1" applyBorder="1" applyAlignment="1">
      <alignment horizontal="center"/>
    </xf>
    <xf numFmtId="4" fontId="6" fillId="0" borderId="14" xfId="0" applyNumberFormat="1" applyFont="1" applyBorder="1" applyAlignment="1">
      <alignment horizontal="right" vertical="center" wrapText="1"/>
    </xf>
    <xf numFmtId="43" fontId="5" fillId="0" borderId="14" xfId="0" applyNumberFormat="1" applyFont="1" applyBorder="1"/>
    <xf numFmtId="0" fontId="5" fillId="2" borderId="14" xfId="0" applyFont="1" applyFill="1" applyBorder="1"/>
    <xf numFmtId="0" fontId="8" fillId="0" borderId="26" xfId="0" applyFont="1" applyBorder="1"/>
    <xf numFmtId="43" fontId="4" fillId="0" borderId="26" xfId="1" applyFont="1" applyBorder="1"/>
    <xf numFmtId="4" fontId="9" fillId="0" borderId="19" xfId="0" applyNumberFormat="1" applyFont="1" applyBorder="1" applyAlignment="1">
      <alignment horizontal="right" vertical="center" wrapText="1"/>
    </xf>
    <xf numFmtId="0" fontId="9" fillId="0" borderId="14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1" xfId="0" applyFont="1" applyFill="1" applyBorder="1"/>
    <xf numFmtId="43" fontId="3" fillId="0" borderId="11" xfId="0" applyNumberFormat="1" applyFont="1" applyBorder="1"/>
    <xf numFmtId="0" fontId="2" fillId="0" borderId="12" xfId="0" applyFont="1" applyBorder="1"/>
    <xf numFmtId="43" fontId="11" fillId="0" borderId="0" xfId="1" applyFon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5"/>
  <sheetViews>
    <sheetView tabSelected="1" view="pageBreakPreview" zoomScaleNormal="100" zoomScaleSheetLayoutView="100" workbookViewId="0">
      <selection activeCell="F8" sqref="F8"/>
    </sheetView>
  </sheetViews>
  <sheetFormatPr defaultRowHeight="14.4" x14ac:dyDescent="0.3"/>
  <cols>
    <col min="2" max="2" width="5" customWidth="1"/>
    <col min="3" max="3" width="11.33203125" customWidth="1"/>
    <col min="4" max="4" width="30.6640625" customWidth="1"/>
    <col min="5" max="5" width="69.6640625" customWidth="1"/>
    <col min="6" max="6" width="25.88671875" customWidth="1"/>
    <col min="7" max="7" width="20.33203125" customWidth="1"/>
    <col min="8" max="9" width="12.77734375" bestFit="1" customWidth="1"/>
    <col min="10" max="10" width="10.21875" bestFit="1" customWidth="1"/>
  </cols>
  <sheetData>
    <row r="1" spans="2:9" ht="15" thickBot="1" x14ac:dyDescent="0.35"/>
    <row r="2" spans="2:9" ht="21" thickBot="1" x14ac:dyDescent="0.4">
      <c r="B2" s="1" t="s">
        <v>0</v>
      </c>
      <c r="C2" s="2"/>
      <c r="D2" s="2"/>
      <c r="E2" s="2"/>
      <c r="F2" s="2"/>
      <c r="G2" s="3"/>
    </row>
    <row r="3" spans="2:9" ht="18.600000000000001" thickBot="1" x14ac:dyDescent="0.4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6</v>
      </c>
    </row>
    <row r="4" spans="2:9" ht="18" x14ac:dyDescent="0.35">
      <c r="B4" s="7" t="s">
        <v>7</v>
      </c>
      <c r="C4" s="8"/>
      <c r="D4" s="8"/>
      <c r="E4" s="8"/>
      <c r="F4" s="8"/>
      <c r="G4" s="9"/>
    </row>
    <row r="5" spans="2:9" ht="18.600000000000001" thickBot="1" x14ac:dyDescent="0.4">
      <c r="B5" s="10" t="s">
        <v>8</v>
      </c>
      <c r="C5" s="11"/>
      <c r="D5" s="11"/>
      <c r="E5" s="11"/>
      <c r="F5" s="11"/>
      <c r="G5" s="12"/>
      <c r="I5" s="13"/>
    </row>
    <row r="6" spans="2:9" ht="18" x14ac:dyDescent="0.35">
      <c r="B6" s="14"/>
      <c r="C6" s="15">
        <v>2111001</v>
      </c>
      <c r="D6" s="16" t="s">
        <v>9</v>
      </c>
      <c r="E6" s="16" t="s">
        <v>9</v>
      </c>
      <c r="F6" s="17">
        <v>298561.06</v>
      </c>
      <c r="G6" s="18" t="s">
        <v>10</v>
      </c>
      <c r="H6" s="13"/>
    </row>
    <row r="7" spans="2:9" ht="18" x14ac:dyDescent="0.35">
      <c r="B7" s="19"/>
      <c r="C7" s="20">
        <v>2111234</v>
      </c>
      <c r="D7" s="21" t="s">
        <v>11</v>
      </c>
      <c r="E7" s="21" t="s">
        <v>12</v>
      </c>
      <c r="F7" s="22">
        <v>2000</v>
      </c>
      <c r="G7" s="23" t="s">
        <v>13</v>
      </c>
    </row>
    <row r="8" spans="2:9" ht="15.6" x14ac:dyDescent="0.3">
      <c r="B8" s="24"/>
      <c r="C8" s="25">
        <v>2111102</v>
      </c>
      <c r="D8" s="25" t="s">
        <v>14</v>
      </c>
      <c r="E8" s="25" t="s">
        <v>14</v>
      </c>
      <c r="F8" s="26">
        <v>32004</v>
      </c>
      <c r="G8" s="23"/>
    </row>
    <row r="9" spans="2:9" ht="15.6" x14ac:dyDescent="0.3">
      <c r="B9" s="24"/>
      <c r="C9" s="25">
        <v>2121001</v>
      </c>
      <c r="D9" s="25" t="s">
        <v>15</v>
      </c>
      <c r="E9" s="25" t="s">
        <v>16</v>
      </c>
      <c r="F9" s="26">
        <v>4162.5200000000004</v>
      </c>
      <c r="G9" s="23"/>
    </row>
    <row r="10" spans="2:9" ht="15.6" x14ac:dyDescent="0.3">
      <c r="B10" s="24"/>
      <c r="C10" s="25">
        <v>2111243</v>
      </c>
      <c r="D10" s="25" t="s">
        <v>17</v>
      </c>
      <c r="E10" s="25" t="s">
        <v>17</v>
      </c>
      <c r="F10" s="26">
        <v>4000</v>
      </c>
      <c r="G10" s="23"/>
    </row>
    <row r="11" spans="2:9" ht="15.6" x14ac:dyDescent="0.3">
      <c r="B11" s="24"/>
      <c r="C11" s="25">
        <v>2111248</v>
      </c>
      <c r="D11" s="25" t="s">
        <v>18</v>
      </c>
      <c r="E11" s="25" t="s">
        <v>18</v>
      </c>
      <c r="F11" s="26">
        <v>2400</v>
      </c>
      <c r="G11" s="23"/>
      <c r="H11" s="13"/>
    </row>
    <row r="12" spans="2:9" ht="15.6" x14ac:dyDescent="0.3">
      <c r="B12" s="24"/>
      <c r="C12" s="25">
        <v>2210101</v>
      </c>
      <c r="D12" s="25" t="s">
        <v>19</v>
      </c>
      <c r="E12" s="25" t="s">
        <v>19</v>
      </c>
      <c r="F12" s="27">
        <v>16000</v>
      </c>
      <c r="G12" s="28" t="s">
        <v>20</v>
      </c>
    </row>
    <row r="13" spans="2:9" ht="15.6" x14ac:dyDescent="0.3">
      <c r="B13" s="24"/>
      <c r="C13" s="25">
        <v>2210108</v>
      </c>
      <c r="D13" s="25" t="s">
        <v>21</v>
      </c>
      <c r="E13" s="25" t="s">
        <v>22</v>
      </c>
      <c r="F13" s="26">
        <v>124834.6</v>
      </c>
      <c r="G13" s="29"/>
    </row>
    <row r="14" spans="2:9" ht="15.6" x14ac:dyDescent="0.3">
      <c r="B14" s="24"/>
      <c r="C14" s="25">
        <v>2210902</v>
      </c>
      <c r="D14" s="25" t="s">
        <v>23</v>
      </c>
      <c r="E14" s="25" t="s">
        <v>23</v>
      </c>
      <c r="F14" s="26">
        <v>75000</v>
      </c>
      <c r="G14" s="29"/>
    </row>
    <row r="15" spans="2:9" ht="31.2" x14ac:dyDescent="0.3">
      <c r="B15" s="24"/>
      <c r="C15" s="25">
        <v>2210606</v>
      </c>
      <c r="D15" s="25" t="s">
        <v>24</v>
      </c>
      <c r="E15" s="30" t="s">
        <v>25</v>
      </c>
      <c r="F15" s="26">
        <v>15000</v>
      </c>
      <c r="G15" s="29"/>
    </row>
    <row r="16" spans="2:9" ht="15.6" x14ac:dyDescent="0.3">
      <c r="B16" s="24"/>
      <c r="C16" s="25">
        <v>2210623</v>
      </c>
      <c r="D16" s="25" t="s">
        <v>26</v>
      </c>
      <c r="E16" s="31" t="s">
        <v>27</v>
      </c>
      <c r="F16" s="26">
        <v>20000</v>
      </c>
      <c r="G16" s="29"/>
    </row>
    <row r="17" spans="2:8" ht="15.6" x14ac:dyDescent="0.3">
      <c r="B17" s="24"/>
      <c r="C17" s="25">
        <v>2210711</v>
      </c>
      <c r="D17" s="25" t="s">
        <v>28</v>
      </c>
      <c r="E17" s="30" t="s">
        <v>29</v>
      </c>
      <c r="F17" s="26">
        <v>30000</v>
      </c>
      <c r="G17" s="29"/>
    </row>
    <row r="18" spans="2:8" ht="15.6" x14ac:dyDescent="0.3">
      <c r="B18" s="24"/>
      <c r="C18" s="25">
        <v>2210904</v>
      </c>
      <c r="D18" s="25" t="s">
        <v>30</v>
      </c>
      <c r="E18" s="30" t="s">
        <v>31</v>
      </c>
      <c r="F18" s="26">
        <v>49933.84</v>
      </c>
      <c r="G18" s="29"/>
    </row>
    <row r="19" spans="2:8" ht="15.6" x14ac:dyDescent="0.3">
      <c r="B19" s="24"/>
      <c r="C19" s="25">
        <v>2210909</v>
      </c>
      <c r="D19" s="25" t="s">
        <v>32</v>
      </c>
      <c r="E19" s="30" t="s">
        <v>33</v>
      </c>
      <c r="F19" s="26">
        <v>50000</v>
      </c>
      <c r="G19" s="29"/>
    </row>
    <row r="20" spans="2:8" ht="15.6" x14ac:dyDescent="0.3">
      <c r="B20" s="24"/>
      <c r="C20" s="25">
        <v>2211203</v>
      </c>
      <c r="D20" s="25" t="s">
        <v>34</v>
      </c>
      <c r="E20" s="25" t="s">
        <v>35</v>
      </c>
      <c r="F20" s="26">
        <v>100000</v>
      </c>
      <c r="G20" s="29"/>
    </row>
    <row r="21" spans="2:8" ht="15.6" x14ac:dyDescent="0.3">
      <c r="B21" s="24"/>
      <c r="C21" s="25">
        <v>2211304</v>
      </c>
      <c r="D21" s="25" t="s">
        <v>36</v>
      </c>
      <c r="E21" s="25" t="s">
        <v>36</v>
      </c>
      <c r="F21" s="32" t="s">
        <v>37</v>
      </c>
      <c r="G21" s="29"/>
    </row>
    <row r="22" spans="2:8" ht="15.6" x14ac:dyDescent="0.3">
      <c r="B22" s="24"/>
      <c r="C22" s="25">
        <v>2821007</v>
      </c>
      <c r="D22" s="25" t="s">
        <v>38</v>
      </c>
      <c r="E22" s="25" t="s">
        <v>39</v>
      </c>
      <c r="F22" s="26">
        <v>10000</v>
      </c>
      <c r="G22" s="29"/>
    </row>
    <row r="23" spans="2:8" ht="15.6" x14ac:dyDescent="0.3">
      <c r="B23" s="24"/>
      <c r="C23" s="25">
        <v>2821010</v>
      </c>
      <c r="D23" s="25" t="s">
        <v>40</v>
      </c>
      <c r="E23" s="25" t="s">
        <v>41</v>
      </c>
      <c r="F23" s="26">
        <v>5000</v>
      </c>
      <c r="G23" s="29"/>
    </row>
    <row r="24" spans="2:8" ht="15.6" x14ac:dyDescent="0.3">
      <c r="B24" s="24"/>
      <c r="C24" s="25">
        <v>2210908</v>
      </c>
      <c r="D24" s="25" t="s">
        <v>42</v>
      </c>
      <c r="E24" s="25" t="s">
        <v>43</v>
      </c>
      <c r="F24" s="26">
        <v>60000</v>
      </c>
      <c r="G24" s="29"/>
    </row>
    <row r="25" spans="2:8" ht="15.6" x14ac:dyDescent="0.3">
      <c r="B25" s="24"/>
      <c r="C25" s="25">
        <v>3112105</v>
      </c>
      <c r="D25" s="25" t="s">
        <v>44</v>
      </c>
      <c r="E25" s="25" t="s">
        <v>45</v>
      </c>
      <c r="F25" s="26">
        <v>0</v>
      </c>
      <c r="G25" s="29"/>
    </row>
    <row r="26" spans="2:8" ht="15.6" x14ac:dyDescent="0.3">
      <c r="B26" s="24"/>
      <c r="C26" s="25">
        <v>3112211</v>
      </c>
      <c r="D26" s="25" t="s">
        <v>46</v>
      </c>
      <c r="E26" s="25" t="s">
        <v>47</v>
      </c>
      <c r="F26" s="26">
        <v>30000</v>
      </c>
      <c r="G26" s="29"/>
      <c r="H26" s="13"/>
    </row>
    <row r="27" spans="2:8" ht="15.6" x14ac:dyDescent="0.3">
      <c r="B27" s="24"/>
      <c r="C27" s="25">
        <v>3112001</v>
      </c>
      <c r="D27" s="25" t="s">
        <v>48</v>
      </c>
      <c r="E27" s="31" t="s">
        <v>49</v>
      </c>
      <c r="F27" s="26">
        <v>80000</v>
      </c>
      <c r="G27" s="29"/>
    </row>
    <row r="28" spans="2:8" ht="15.6" x14ac:dyDescent="0.3">
      <c r="B28" s="24"/>
      <c r="C28" s="25">
        <v>3111365</v>
      </c>
      <c r="D28" s="25" t="s">
        <v>50</v>
      </c>
      <c r="E28" s="33" t="s">
        <v>51</v>
      </c>
      <c r="F28" s="26">
        <v>120000</v>
      </c>
      <c r="G28" s="29"/>
    </row>
    <row r="29" spans="2:8" ht="15.6" x14ac:dyDescent="0.3">
      <c r="B29" s="24"/>
      <c r="C29" s="25">
        <v>2821009</v>
      </c>
      <c r="D29" s="25" t="s">
        <v>52</v>
      </c>
      <c r="E29" s="25" t="s">
        <v>53</v>
      </c>
      <c r="F29" s="26">
        <v>70000</v>
      </c>
      <c r="G29" s="23" t="s">
        <v>54</v>
      </c>
    </row>
    <row r="30" spans="2:8" ht="15.6" x14ac:dyDescent="0.3">
      <c r="B30" s="24"/>
      <c r="C30" s="25">
        <v>2210108</v>
      </c>
      <c r="D30" s="25" t="s">
        <v>21</v>
      </c>
      <c r="E30" s="25" t="s">
        <v>22</v>
      </c>
      <c r="F30" s="26">
        <v>110000</v>
      </c>
      <c r="G30" s="23"/>
      <c r="H30" s="13"/>
    </row>
    <row r="31" spans="2:8" ht="15.6" x14ac:dyDescent="0.3">
      <c r="B31" s="24"/>
      <c r="C31" s="25">
        <v>2210904</v>
      </c>
      <c r="D31" s="25" t="s">
        <v>30</v>
      </c>
      <c r="E31" s="25" t="s">
        <v>55</v>
      </c>
      <c r="F31" s="26">
        <v>20000</v>
      </c>
      <c r="G31" s="23" t="s">
        <v>13</v>
      </c>
      <c r="H31" s="13"/>
    </row>
    <row r="32" spans="2:8" ht="15.6" x14ac:dyDescent="0.3">
      <c r="B32" s="24"/>
      <c r="C32" s="25">
        <v>2210907</v>
      </c>
      <c r="D32" s="25" t="s">
        <v>56</v>
      </c>
      <c r="E32" s="25" t="s">
        <v>57</v>
      </c>
      <c r="F32" s="26">
        <v>9000</v>
      </c>
      <c r="G32" s="23"/>
      <c r="H32" s="13"/>
    </row>
    <row r="33" spans="2:8" ht="15.6" x14ac:dyDescent="0.3">
      <c r="B33" s="24"/>
      <c r="C33" s="25">
        <v>2210101</v>
      </c>
      <c r="D33" s="25" t="s">
        <v>19</v>
      </c>
      <c r="E33" s="25" t="s">
        <v>19</v>
      </c>
      <c r="F33" s="27">
        <v>2000</v>
      </c>
      <c r="G33" s="23"/>
    </row>
    <row r="34" spans="2:8" ht="15.6" x14ac:dyDescent="0.3">
      <c r="B34" s="24"/>
      <c r="C34" s="25">
        <v>2210102</v>
      </c>
      <c r="D34" s="25" t="s">
        <v>58</v>
      </c>
      <c r="E34" s="25" t="s">
        <v>58</v>
      </c>
      <c r="F34" s="26">
        <v>1000</v>
      </c>
      <c r="G34" s="23"/>
    </row>
    <row r="35" spans="2:8" ht="15.6" x14ac:dyDescent="0.3">
      <c r="B35" s="24"/>
      <c r="C35" s="25">
        <v>2210103</v>
      </c>
      <c r="D35" s="25" t="s">
        <v>59</v>
      </c>
      <c r="E35" s="25" t="s">
        <v>60</v>
      </c>
      <c r="F35" s="26">
        <v>2000</v>
      </c>
      <c r="G35" s="23"/>
    </row>
    <row r="36" spans="2:8" ht="15.6" x14ac:dyDescent="0.3">
      <c r="B36" s="24"/>
      <c r="C36" s="25">
        <v>2210201</v>
      </c>
      <c r="D36" s="25" t="s">
        <v>61</v>
      </c>
      <c r="E36" s="25" t="s">
        <v>61</v>
      </c>
      <c r="F36" s="26">
        <v>2000</v>
      </c>
      <c r="G36" s="23"/>
    </row>
    <row r="37" spans="2:8" ht="15.6" x14ac:dyDescent="0.3">
      <c r="B37" s="24"/>
      <c r="C37" s="25">
        <v>2210203</v>
      </c>
      <c r="D37" s="25" t="s">
        <v>62</v>
      </c>
      <c r="E37" s="25" t="s">
        <v>62</v>
      </c>
      <c r="F37" s="26">
        <v>800</v>
      </c>
      <c r="G37" s="23"/>
    </row>
    <row r="38" spans="2:8" ht="15.6" x14ac:dyDescent="0.3">
      <c r="B38" s="24"/>
      <c r="C38" s="25">
        <v>2210404</v>
      </c>
      <c r="D38" s="25" t="s">
        <v>63</v>
      </c>
      <c r="E38" s="25" t="s">
        <v>63</v>
      </c>
      <c r="F38" s="26">
        <v>2000</v>
      </c>
      <c r="G38" s="23"/>
    </row>
    <row r="39" spans="2:8" ht="15.6" x14ac:dyDescent="0.3">
      <c r="B39" s="24"/>
      <c r="C39" s="25">
        <v>2210502</v>
      </c>
      <c r="D39" s="25" t="s">
        <v>64</v>
      </c>
      <c r="E39" s="25" t="s">
        <v>64</v>
      </c>
      <c r="F39" s="26">
        <v>20000</v>
      </c>
      <c r="G39" s="23"/>
    </row>
    <row r="40" spans="2:8" ht="15.6" x14ac:dyDescent="0.3">
      <c r="B40" s="24"/>
      <c r="C40" s="25">
        <v>2210503</v>
      </c>
      <c r="D40" s="25" t="s">
        <v>65</v>
      </c>
      <c r="E40" s="25" t="s">
        <v>65</v>
      </c>
      <c r="F40" s="26">
        <v>19033.48</v>
      </c>
      <c r="G40" s="23"/>
    </row>
    <row r="41" spans="2:8" ht="15.6" x14ac:dyDescent="0.3">
      <c r="B41" s="24"/>
      <c r="C41" s="25">
        <v>2210510</v>
      </c>
      <c r="D41" s="25" t="s">
        <v>66</v>
      </c>
      <c r="E41" s="25" t="s">
        <v>66</v>
      </c>
      <c r="F41" s="26">
        <v>5000</v>
      </c>
      <c r="G41" s="23"/>
    </row>
    <row r="42" spans="2:8" ht="15.6" x14ac:dyDescent="0.3">
      <c r="B42" s="24"/>
      <c r="C42" s="25">
        <v>2210511</v>
      </c>
      <c r="D42" s="25" t="s">
        <v>67</v>
      </c>
      <c r="E42" s="25" t="s">
        <v>67</v>
      </c>
      <c r="F42" s="26">
        <v>8000</v>
      </c>
      <c r="G42" s="23"/>
    </row>
    <row r="43" spans="2:8" ht="15.6" x14ac:dyDescent="0.3">
      <c r="B43" s="24"/>
      <c r="C43" s="25">
        <v>2210711</v>
      </c>
      <c r="D43" s="25" t="s">
        <v>28</v>
      </c>
      <c r="E43" s="25" t="s">
        <v>28</v>
      </c>
      <c r="F43" s="26">
        <v>1500</v>
      </c>
      <c r="G43" s="23"/>
    </row>
    <row r="44" spans="2:8" ht="15.6" x14ac:dyDescent="0.3">
      <c r="B44" s="24"/>
      <c r="C44" s="25">
        <v>2211101</v>
      </c>
      <c r="D44" s="25" t="s">
        <v>68</v>
      </c>
      <c r="E44" s="25" t="s">
        <v>68</v>
      </c>
      <c r="F44" s="26">
        <v>2000</v>
      </c>
      <c r="G44" s="23"/>
    </row>
    <row r="45" spans="2:8" ht="15.6" x14ac:dyDescent="0.3">
      <c r="B45" s="24"/>
      <c r="C45" s="25">
        <v>2821007</v>
      </c>
      <c r="D45" s="25" t="s">
        <v>38</v>
      </c>
      <c r="E45" s="25" t="s">
        <v>38</v>
      </c>
      <c r="F45" s="26">
        <v>500</v>
      </c>
      <c r="G45" s="23"/>
    </row>
    <row r="46" spans="2:8" ht="15.6" x14ac:dyDescent="0.3">
      <c r="B46" s="24"/>
      <c r="C46" s="25">
        <v>2821009</v>
      </c>
      <c r="D46" s="25" t="s">
        <v>52</v>
      </c>
      <c r="E46" s="25" t="s">
        <v>52</v>
      </c>
      <c r="F46" s="26">
        <v>3000</v>
      </c>
      <c r="G46" s="23"/>
    </row>
    <row r="47" spans="2:8" ht="15.6" x14ac:dyDescent="0.3">
      <c r="B47" s="24"/>
      <c r="C47" s="25">
        <v>2821010</v>
      </c>
      <c r="D47" s="25" t="s">
        <v>40</v>
      </c>
      <c r="E47" s="25" t="s">
        <v>40</v>
      </c>
      <c r="F47" s="26">
        <v>5000</v>
      </c>
      <c r="G47" s="23"/>
      <c r="H47" s="13"/>
    </row>
    <row r="48" spans="2:8" ht="18.600000000000001" thickBot="1" x14ac:dyDescent="0.4">
      <c r="B48" s="34"/>
      <c r="C48" s="35"/>
      <c r="D48" s="36" t="s">
        <v>69</v>
      </c>
      <c r="E48" s="35"/>
      <c r="F48" s="37">
        <f>SUM(F6:F47)</f>
        <v>1411729.5</v>
      </c>
      <c r="G48" s="38"/>
      <c r="H48" s="13"/>
    </row>
    <row r="49" spans="2:9" ht="18.600000000000001" thickBot="1" x14ac:dyDescent="0.4">
      <c r="B49" s="39" t="s">
        <v>70</v>
      </c>
      <c r="C49" s="40"/>
      <c r="D49" s="40"/>
      <c r="E49" s="40"/>
      <c r="F49" s="40"/>
      <c r="G49" s="41"/>
      <c r="H49" s="13"/>
    </row>
    <row r="50" spans="2:9" ht="18" x14ac:dyDescent="0.35">
      <c r="B50" s="42"/>
      <c r="C50" s="43">
        <v>2111001</v>
      </c>
      <c r="D50" s="44" t="s">
        <v>9</v>
      </c>
      <c r="E50" s="44" t="s">
        <v>9</v>
      </c>
      <c r="F50" s="45">
        <v>40662</v>
      </c>
      <c r="G50" s="46" t="s">
        <v>10</v>
      </c>
      <c r="H50" s="13"/>
    </row>
    <row r="51" spans="2:9" ht="18" x14ac:dyDescent="0.35">
      <c r="B51" s="19"/>
      <c r="C51" s="20">
        <v>2111234</v>
      </c>
      <c r="D51" s="21" t="s">
        <v>11</v>
      </c>
      <c r="E51" s="21" t="s">
        <v>12</v>
      </c>
      <c r="F51" s="22">
        <v>1000</v>
      </c>
      <c r="G51" s="47" t="s">
        <v>13</v>
      </c>
      <c r="H51" s="13"/>
    </row>
    <row r="52" spans="2:9" ht="15.6" x14ac:dyDescent="0.3">
      <c r="B52" s="24"/>
      <c r="C52" s="25">
        <v>2210711</v>
      </c>
      <c r="D52" s="25" t="s">
        <v>28</v>
      </c>
      <c r="E52" s="31" t="s">
        <v>71</v>
      </c>
      <c r="F52" s="48">
        <v>20000</v>
      </c>
      <c r="G52" s="23" t="s">
        <v>20</v>
      </c>
    </row>
    <row r="53" spans="2:9" ht="15.6" x14ac:dyDescent="0.3">
      <c r="B53" s="24"/>
      <c r="C53" s="25">
        <v>2210706</v>
      </c>
      <c r="D53" s="25" t="s">
        <v>72</v>
      </c>
      <c r="E53" s="30" t="s">
        <v>73</v>
      </c>
      <c r="F53" s="49">
        <v>10000</v>
      </c>
      <c r="G53" s="23"/>
    </row>
    <row r="54" spans="2:9" ht="15.6" x14ac:dyDescent="0.3">
      <c r="B54" s="24"/>
      <c r="C54" s="25">
        <v>2210511</v>
      </c>
      <c r="D54" s="25" t="s">
        <v>67</v>
      </c>
      <c r="E54" s="30" t="s">
        <v>74</v>
      </c>
      <c r="F54" s="27">
        <v>20000</v>
      </c>
      <c r="G54" s="23"/>
    </row>
    <row r="55" spans="2:9" ht="15.6" x14ac:dyDescent="0.3">
      <c r="B55" s="24"/>
      <c r="C55" s="25">
        <v>2210101</v>
      </c>
      <c r="D55" s="25" t="s">
        <v>19</v>
      </c>
      <c r="E55" s="25" t="s">
        <v>19</v>
      </c>
      <c r="F55" s="27">
        <v>5000</v>
      </c>
      <c r="G55" s="23"/>
      <c r="H55" s="50"/>
      <c r="I55" s="13"/>
    </row>
    <row r="56" spans="2:9" ht="15.6" x14ac:dyDescent="0.3">
      <c r="B56" s="24"/>
      <c r="C56" s="25">
        <v>2210122</v>
      </c>
      <c r="D56" s="25" t="s">
        <v>75</v>
      </c>
      <c r="E56" s="25" t="s">
        <v>75</v>
      </c>
      <c r="F56" s="26">
        <v>5000</v>
      </c>
      <c r="G56" s="23" t="s">
        <v>13</v>
      </c>
    </row>
    <row r="57" spans="2:9" ht="15.6" x14ac:dyDescent="0.3">
      <c r="B57" s="24"/>
      <c r="C57" s="25">
        <v>2210510</v>
      </c>
      <c r="D57" s="25" t="s">
        <v>76</v>
      </c>
      <c r="E57" s="25" t="s">
        <v>76</v>
      </c>
      <c r="F57" s="26">
        <v>1500</v>
      </c>
      <c r="G57" s="23"/>
      <c r="I57" s="13"/>
    </row>
    <row r="58" spans="2:9" ht="15.6" x14ac:dyDescent="0.3">
      <c r="B58" s="24"/>
      <c r="C58" s="25">
        <v>2210511</v>
      </c>
      <c r="D58" s="25" t="s">
        <v>67</v>
      </c>
      <c r="E58" s="30" t="s">
        <v>74</v>
      </c>
      <c r="F58" s="26">
        <v>500</v>
      </c>
      <c r="G58" s="23"/>
    </row>
    <row r="59" spans="2:9" ht="15.6" x14ac:dyDescent="0.3">
      <c r="B59" s="24"/>
      <c r="C59" s="25">
        <v>2210112</v>
      </c>
      <c r="D59" s="25" t="s">
        <v>77</v>
      </c>
      <c r="E59" s="25" t="s">
        <v>77</v>
      </c>
      <c r="F59" s="26">
        <v>2000</v>
      </c>
      <c r="G59" s="23"/>
    </row>
    <row r="60" spans="2:9" ht="15.6" x14ac:dyDescent="0.3">
      <c r="B60" s="24"/>
      <c r="C60" s="25">
        <v>2210801</v>
      </c>
      <c r="D60" s="25" t="s">
        <v>78</v>
      </c>
      <c r="E60" s="25" t="s">
        <v>79</v>
      </c>
      <c r="F60" s="26">
        <v>10000</v>
      </c>
      <c r="G60" s="23"/>
    </row>
    <row r="61" spans="2:9" ht="18.600000000000001" thickBot="1" x14ac:dyDescent="0.4">
      <c r="B61" s="51"/>
      <c r="C61" s="52"/>
      <c r="D61" s="53" t="s">
        <v>69</v>
      </c>
      <c r="E61" s="52"/>
      <c r="F61" s="54">
        <f>SUM(F50:F60)</f>
        <v>115662</v>
      </c>
      <c r="G61" s="55"/>
      <c r="I61" s="13"/>
    </row>
    <row r="62" spans="2:9" ht="18.600000000000001" thickBot="1" x14ac:dyDescent="0.4">
      <c r="B62" s="39" t="s">
        <v>80</v>
      </c>
      <c r="C62" s="40"/>
      <c r="D62" s="40"/>
      <c r="E62" s="40"/>
      <c r="F62" s="40"/>
      <c r="G62" s="41"/>
    </row>
    <row r="63" spans="2:9" ht="18" x14ac:dyDescent="0.35">
      <c r="B63" s="42"/>
      <c r="C63" s="43">
        <v>2111001</v>
      </c>
      <c r="D63" s="44" t="s">
        <v>9</v>
      </c>
      <c r="E63" s="44" t="s">
        <v>9</v>
      </c>
      <c r="F63" s="56">
        <v>88463.1</v>
      </c>
      <c r="G63" s="46" t="s">
        <v>10</v>
      </c>
    </row>
    <row r="64" spans="2:9" ht="15.6" x14ac:dyDescent="0.3">
      <c r="B64" s="24"/>
      <c r="C64" s="25">
        <v>2210709</v>
      </c>
      <c r="D64" s="57" t="s">
        <v>81</v>
      </c>
      <c r="E64" s="25" t="s">
        <v>82</v>
      </c>
      <c r="F64" s="58">
        <v>20000</v>
      </c>
      <c r="G64" s="23" t="s">
        <v>20</v>
      </c>
    </row>
    <row r="65" spans="2:9" ht="15.6" x14ac:dyDescent="0.3">
      <c r="B65" s="24"/>
      <c r="C65" s="25">
        <v>2210511</v>
      </c>
      <c r="D65" s="25" t="s">
        <v>67</v>
      </c>
      <c r="E65" s="25" t="s">
        <v>83</v>
      </c>
      <c r="F65" s="58">
        <v>30000</v>
      </c>
      <c r="G65" s="23"/>
      <c r="H65" s="13"/>
    </row>
    <row r="66" spans="2:9" ht="18.600000000000001" thickBot="1" x14ac:dyDescent="0.4">
      <c r="B66" s="51"/>
      <c r="C66" s="52"/>
      <c r="D66" s="53" t="s">
        <v>69</v>
      </c>
      <c r="E66" s="52"/>
      <c r="F66" s="54">
        <f>SUM(F63:F65)</f>
        <v>138463.1</v>
      </c>
      <c r="G66" s="55"/>
    </row>
    <row r="67" spans="2:9" ht="18.600000000000001" thickBot="1" x14ac:dyDescent="0.4">
      <c r="B67" s="39" t="s">
        <v>84</v>
      </c>
      <c r="C67" s="40"/>
      <c r="D67" s="40"/>
      <c r="E67" s="40"/>
      <c r="F67" s="40"/>
      <c r="G67" s="41"/>
    </row>
    <row r="68" spans="2:9" ht="18" x14ac:dyDescent="0.35">
      <c r="B68" s="42"/>
      <c r="C68" s="43">
        <v>2111001</v>
      </c>
      <c r="D68" s="44" t="s">
        <v>9</v>
      </c>
      <c r="E68" s="44" t="s">
        <v>9</v>
      </c>
      <c r="F68" s="56">
        <v>23176.92</v>
      </c>
      <c r="G68" s="46" t="s">
        <v>10</v>
      </c>
    </row>
    <row r="69" spans="2:9" ht="15.6" x14ac:dyDescent="0.3">
      <c r="B69" s="24"/>
      <c r="C69" s="25">
        <v>2210709</v>
      </c>
      <c r="D69" s="57" t="s">
        <v>81</v>
      </c>
      <c r="E69" s="25" t="s">
        <v>85</v>
      </c>
      <c r="F69" s="58">
        <v>30000</v>
      </c>
      <c r="G69" s="23" t="s">
        <v>20</v>
      </c>
    </row>
    <row r="70" spans="2:9" ht="15.6" x14ac:dyDescent="0.3">
      <c r="B70" s="24"/>
      <c r="C70" s="25">
        <v>2210710</v>
      </c>
      <c r="D70" s="25" t="s">
        <v>86</v>
      </c>
      <c r="E70" s="25" t="s">
        <v>87</v>
      </c>
      <c r="F70" s="58">
        <v>80000</v>
      </c>
      <c r="G70" s="23"/>
    </row>
    <row r="71" spans="2:9" ht="15.6" x14ac:dyDescent="0.3">
      <c r="B71" s="24"/>
      <c r="C71" s="25">
        <v>2210909</v>
      </c>
      <c r="D71" s="25" t="s">
        <v>32</v>
      </c>
      <c r="E71" s="25" t="s">
        <v>88</v>
      </c>
      <c r="F71" s="58">
        <v>20000</v>
      </c>
      <c r="G71" s="23"/>
      <c r="H71" s="13"/>
    </row>
    <row r="72" spans="2:9" ht="15.6" x14ac:dyDescent="0.3">
      <c r="B72" s="24"/>
      <c r="C72" s="25">
        <v>2210710</v>
      </c>
      <c r="D72" s="25" t="s">
        <v>86</v>
      </c>
      <c r="E72" s="25" t="s">
        <v>87</v>
      </c>
      <c r="F72" s="58">
        <v>56000</v>
      </c>
      <c r="G72" s="59" t="s">
        <v>89</v>
      </c>
    </row>
    <row r="73" spans="2:9" ht="18" x14ac:dyDescent="0.35">
      <c r="B73" s="24"/>
      <c r="C73" s="25"/>
      <c r="D73" s="60" t="s">
        <v>69</v>
      </c>
      <c r="E73" s="25"/>
      <c r="F73" s="61">
        <f>SUM(F68:F72)</f>
        <v>209176.91999999998</v>
      </c>
      <c r="G73" s="59"/>
      <c r="I73">
        <f>250097+179409.66+56000+486258.34</f>
        <v>971765</v>
      </c>
    </row>
    <row r="74" spans="2:9" ht="16.2" thickBot="1" x14ac:dyDescent="0.35">
      <c r="B74" s="34"/>
      <c r="C74" s="35"/>
      <c r="D74" s="35"/>
      <c r="E74" s="35"/>
      <c r="F74" s="62"/>
      <c r="G74" s="38"/>
    </row>
    <row r="75" spans="2:9" ht="18" x14ac:dyDescent="0.35">
      <c r="B75" s="7" t="s">
        <v>90</v>
      </c>
      <c r="C75" s="8"/>
      <c r="D75" s="8"/>
      <c r="E75" s="8"/>
      <c r="F75" s="8"/>
      <c r="G75" s="9"/>
    </row>
    <row r="76" spans="2:9" ht="18.600000000000001" thickBot="1" x14ac:dyDescent="0.4">
      <c r="B76" s="10" t="s">
        <v>91</v>
      </c>
      <c r="C76" s="11"/>
      <c r="D76" s="11"/>
      <c r="E76" s="11"/>
      <c r="F76" s="11"/>
      <c r="G76" s="12"/>
    </row>
    <row r="77" spans="2:9" ht="15.6" x14ac:dyDescent="0.3">
      <c r="B77" s="63"/>
      <c r="C77" s="64">
        <v>2210101</v>
      </c>
      <c r="D77" s="64" t="s">
        <v>19</v>
      </c>
      <c r="E77" s="64" t="s">
        <v>19</v>
      </c>
      <c r="F77" s="65">
        <v>2000</v>
      </c>
      <c r="G77" s="66" t="s">
        <v>20</v>
      </c>
      <c r="H77" s="13"/>
    </row>
    <row r="78" spans="2:9" ht="15.6" x14ac:dyDescent="0.3">
      <c r="B78" s="24"/>
      <c r="C78" s="25">
        <v>2210706</v>
      </c>
      <c r="D78" s="25" t="s">
        <v>92</v>
      </c>
      <c r="E78" s="25" t="s">
        <v>93</v>
      </c>
      <c r="F78" s="58">
        <v>30000</v>
      </c>
      <c r="G78" s="67"/>
      <c r="H78" s="13"/>
    </row>
    <row r="79" spans="2:9" ht="15.6" x14ac:dyDescent="0.3">
      <c r="B79" s="24"/>
      <c r="C79" s="25">
        <v>2210709</v>
      </c>
      <c r="D79" s="25" t="s">
        <v>94</v>
      </c>
      <c r="E79" s="25" t="s">
        <v>95</v>
      </c>
      <c r="F79" s="58">
        <v>10896.29</v>
      </c>
      <c r="G79" s="59" t="s">
        <v>10</v>
      </c>
      <c r="H79" s="68"/>
    </row>
    <row r="80" spans="2:9" ht="18.600000000000001" thickBot="1" x14ac:dyDescent="0.4">
      <c r="B80" s="51"/>
      <c r="C80" s="52"/>
      <c r="D80" s="53" t="s">
        <v>69</v>
      </c>
      <c r="E80" s="52"/>
      <c r="F80" s="54">
        <f>SUM(F77:F79)</f>
        <v>42896.29</v>
      </c>
      <c r="G80" s="55"/>
    </row>
    <row r="81" spans="2:8" ht="18.600000000000001" thickBot="1" x14ac:dyDescent="0.4">
      <c r="B81" s="39" t="s">
        <v>96</v>
      </c>
      <c r="C81" s="40"/>
      <c r="D81" s="40"/>
      <c r="E81" s="40"/>
      <c r="F81" s="40"/>
      <c r="G81" s="41"/>
    </row>
    <row r="82" spans="2:8" ht="18" x14ac:dyDescent="0.35">
      <c r="B82" s="42"/>
      <c r="C82" s="43">
        <v>2111001</v>
      </c>
      <c r="D82" s="44" t="s">
        <v>9</v>
      </c>
      <c r="E82" s="44" t="s">
        <v>9</v>
      </c>
      <c r="F82" s="45">
        <v>99009</v>
      </c>
      <c r="G82" s="46" t="s">
        <v>10</v>
      </c>
    </row>
    <row r="83" spans="2:8" ht="18" x14ac:dyDescent="0.35">
      <c r="B83" s="19"/>
      <c r="C83" s="20">
        <v>2111234</v>
      </c>
      <c r="D83" s="21" t="s">
        <v>11</v>
      </c>
      <c r="E83" s="21" t="s">
        <v>12</v>
      </c>
      <c r="F83" s="22">
        <v>1000</v>
      </c>
      <c r="G83" s="47" t="s">
        <v>13</v>
      </c>
    </row>
    <row r="84" spans="2:8" ht="15.6" x14ac:dyDescent="0.3">
      <c r="B84" s="24"/>
      <c r="C84" s="25">
        <v>2210101</v>
      </c>
      <c r="D84" s="25" t="s">
        <v>19</v>
      </c>
      <c r="E84" s="25" t="s">
        <v>19</v>
      </c>
      <c r="F84" s="69">
        <v>5000</v>
      </c>
      <c r="G84" s="23" t="s">
        <v>20</v>
      </c>
    </row>
    <row r="85" spans="2:8" ht="16.2" thickBot="1" x14ac:dyDescent="0.35">
      <c r="B85" s="24"/>
      <c r="C85" s="25">
        <v>2210709</v>
      </c>
      <c r="D85" s="25" t="s">
        <v>94</v>
      </c>
      <c r="E85" s="25" t="s">
        <v>94</v>
      </c>
      <c r="F85" s="58">
        <v>10000</v>
      </c>
      <c r="G85" s="23"/>
    </row>
    <row r="86" spans="2:8" ht="15.6" x14ac:dyDescent="0.3">
      <c r="B86" s="24"/>
      <c r="C86" s="70">
        <v>3111103</v>
      </c>
      <c r="D86" s="70" t="s">
        <v>97</v>
      </c>
      <c r="E86" s="71" t="s">
        <v>98</v>
      </c>
      <c r="F86" s="72">
        <v>20000</v>
      </c>
      <c r="G86" s="23"/>
    </row>
    <row r="87" spans="2:8" ht="15.6" x14ac:dyDescent="0.3">
      <c r="B87" s="24"/>
      <c r="C87" s="25">
        <v>3111204</v>
      </c>
      <c r="D87" s="25" t="s">
        <v>99</v>
      </c>
      <c r="E87" s="73" t="s">
        <v>100</v>
      </c>
      <c r="F87" s="26">
        <v>30000</v>
      </c>
      <c r="G87" s="23"/>
    </row>
    <row r="88" spans="2:8" ht="15.6" x14ac:dyDescent="0.3">
      <c r="B88" s="24"/>
      <c r="C88" s="25">
        <v>3113108</v>
      </c>
      <c r="D88" s="25" t="s">
        <v>101</v>
      </c>
      <c r="E88" s="33" t="s">
        <v>102</v>
      </c>
      <c r="F88" s="26">
        <v>30000</v>
      </c>
      <c r="G88" s="23"/>
    </row>
    <row r="89" spans="2:8" ht="15.6" x14ac:dyDescent="0.3">
      <c r="B89" s="24"/>
      <c r="C89" s="25">
        <v>3111153</v>
      </c>
      <c r="D89" s="25" t="s">
        <v>103</v>
      </c>
      <c r="E89" s="25" t="s">
        <v>104</v>
      </c>
      <c r="F89" s="58">
        <v>200000</v>
      </c>
      <c r="G89" s="23"/>
    </row>
    <row r="90" spans="2:8" ht="15.6" x14ac:dyDescent="0.3">
      <c r="B90" s="24"/>
      <c r="C90" s="25">
        <v>3112214</v>
      </c>
      <c r="D90" s="25" t="s">
        <v>105</v>
      </c>
      <c r="E90" s="25" t="s">
        <v>106</v>
      </c>
      <c r="F90" s="58">
        <v>33000</v>
      </c>
      <c r="G90" s="23"/>
    </row>
    <row r="91" spans="2:8" ht="15.6" x14ac:dyDescent="0.3">
      <c r="B91" s="24"/>
      <c r="C91" s="25">
        <v>3113162</v>
      </c>
      <c r="D91" s="25" t="s">
        <v>107</v>
      </c>
      <c r="E91" s="25" t="s">
        <v>108</v>
      </c>
      <c r="F91" s="26">
        <v>146795.5</v>
      </c>
      <c r="G91" s="23"/>
    </row>
    <row r="92" spans="2:8" ht="15.6" x14ac:dyDescent="0.3">
      <c r="B92" s="24"/>
      <c r="C92" s="25">
        <v>3116110</v>
      </c>
      <c r="D92" s="25" t="s">
        <v>109</v>
      </c>
      <c r="E92" s="25" t="s">
        <v>110</v>
      </c>
      <c r="F92" s="32" t="s">
        <v>37</v>
      </c>
      <c r="G92" s="23"/>
    </row>
    <row r="93" spans="2:8" ht="15.6" x14ac:dyDescent="0.3">
      <c r="B93" s="24"/>
      <c r="C93" s="25">
        <v>3111351</v>
      </c>
      <c r="D93" s="25" t="s">
        <v>111</v>
      </c>
      <c r="E93" s="25" t="s">
        <v>112</v>
      </c>
      <c r="F93" s="58">
        <v>170985.75</v>
      </c>
      <c r="G93" s="23"/>
      <c r="H93" s="13"/>
    </row>
    <row r="94" spans="2:8" ht="15.6" x14ac:dyDescent="0.3">
      <c r="B94" s="24"/>
      <c r="C94" s="25">
        <v>3111351</v>
      </c>
      <c r="D94" s="25" t="s">
        <v>111</v>
      </c>
      <c r="E94" s="25" t="s">
        <v>112</v>
      </c>
      <c r="F94" s="58">
        <v>100000</v>
      </c>
      <c r="G94" s="47" t="s">
        <v>54</v>
      </c>
      <c r="H94" s="13"/>
    </row>
    <row r="95" spans="2:8" ht="15.6" x14ac:dyDescent="0.3">
      <c r="B95" s="24"/>
      <c r="C95" s="25">
        <v>2210502</v>
      </c>
      <c r="D95" s="25" t="s">
        <v>113</v>
      </c>
      <c r="E95" s="25" t="s">
        <v>114</v>
      </c>
      <c r="F95" s="58">
        <v>3500</v>
      </c>
      <c r="G95" s="23" t="s">
        <v>10</v>
      </c>
    </row>
    <row r="96" spans="2:8" ht="15.6" x14ac:dyDescent="0.3">
      <c r="B96" s="24"/>
      <c r="C96" s="25">
        <v>2210503</v>
      </c>
      <c r="D96" s="25" t="s">
        <v>65</v>
      </c>
      <c r="E96" s="25" t="s">
        <v>115</v>
      </c>
      <c r="F96" s="58">
        <v>6000</v>
      </c>
      <c r="G96" s="23"/>
    </row>
    <row r="97" spans="2:8" ht="15.6" x14ac:dyDescent="0.3">
      <c r="B97" s="24"/>
      <c r="C97" s="25">
        <v>2210102</v>
      </c>
      <c r="D97" s="74" t="s">
        <v>116</v>
      </c>
      <c r="E97" s="74" t="s">
        <v>117</v>
      </c>
      <c r="F97" s="58">
        <v>5500</v>
      </c>
      <c r="G97" s="23"/>
    </row>
    <row r="98" spans="2:8" ht="15.6" x14ac:dyDescent="0.3">
      <c r="B98" s="24"/>
      <c r="C98" s="25">
        <v>3111351</v>
      </c>
      <c r="D98" s="25" t="s">
        <v>111</v>
      </c>
      <c r="E98" s="25" t="s">
        <v>112</v>
      </c>
      <c r="F98" s="58">
        <v>51600</v>
      </c>
      <c r="G98" s="28" t="s">
        <v>13</v>
      </c>
    </row>
    <row r="99" spans="2:8" ht="15.6" x14ac:dyDescent="0.3">
      <c r="B99" s="24"/>
      <c r="C99" s="25">
        <v>2210511</v>
      </c>
      <c r="D99" s="25" t="s">
        <v>67</v>
      </c>
      <c r="E99" s="25" t="s">
        <v>67</v>
      </c>
      <c r="F99" s="58">
        <v>500</v>
      </c>
      <c r="G99" s="29"/>
    </row>
    <row r="100" spans="2:8" ht="15.6" x14ac:dyDescent="0.3">
      <c r="B100" s="24"/>
      <c r="C100" s="25">
        <v>2210510</v>
      </c>
      <c r="D100" s="25" t="s">
        <v>118</v>
      </c>
      <c r="E100" s="25" t="s">
        <v>119</v>
      </c>
      <c r="F100" s="58">
        <v>1000</v>
      </c>
      <c r="G100" s="67"/>
    </row>
    <row r="101" spans="2:8" ht="18" x14ac:dyDescent="0.35">
      <c r="B101" s="24"/>
      <c r="C101" s="25"/>
      <c r="D101" s="60" t="s">
        <v>69</v>
      </c>
      <c r="E101" s="25"/>
      <c r="F101" s="61">
        <f>SUM(F82:F100)</f>
        <v>913890.25</v>
      </c>
      <c r="G101" s="59"/>
    </row>
    <row r="102" spans="2:8" ht="16.2" thickBot="1" x14ac:dyDescent="0.35">
      <c r="B102" s="34"/>
      <c r="C102" s="35"/>
      <c r="D102" s="35"/>
      <c r="E102" s="35"/>
      <c r="F102" s="62"/>
      <c r="G102" s="38"/>
    </row>
    <row r="103" spans="2:8" ht="18" x14ac:dyDescent="0.35">
      <c r="B103" s="7" t="s">
        <v>120</v>
      </c>
      <c r="C103" s="8"/>
      <c r="D103" s="8"/>
      <c r="E103" s="8"/>
      <c r="F103" s="8"/>
      <c r="G103" s="9"/>
    </row>
    <row r="104" spans="2:8" ht="18" x14ac:dyDescent="0.35">
      <c r="B104" s="75" t="s">
        <v>121</v>
      </c>
      <c r="C104" s="76"/>
      <c r="D104" s="76"/>
      <c r="E104" s="76"/>
      <c r="F104" s="76"/>
      <c r="G104" s="77"/>
    </row>
    <row r="105" spans="2:8" ht="15.6" x14ac:dyDescent="0.3">
      <c r="B105" s="24"/>
      <c r="C105" s="78">
        <v>2821019</v>
      </c>
      <c r="D105" s="79" t="s">
        <v>122</v>
      </c>
      <c r="E105" s="80" t="s">
        <v>123</v>
      </c>
      <c r="F105" s="69">
        <v>138817.95000000001</v>
      </c>
      <c r="G105" s="23" t="s">
        <v>20</v>
      </c>
    </row>
    <row r="106" spans="2:8" ht="15.6" x14ac:dyDescent="0.3">
      <c r="B106" s="24"/>
      <c r="C106" s="78"/>
      <c r="D106" s="79"/>
      <c r="E106" s="81" t="s">
        <v>124</v>
      </c>
      <c r="F106" s="69">
        <v>5000</v>
      </c>
      <c r="G106" s="23"/>
    </row>
    <row r="107" spans="2:8" ht="15.6" x14ac:dyDescent="0.3">
      <c r="B107" s="24"/>
      <c r="C107" s="78">
        <v>3111256</v>
      </c>
      <c r="D107" s="79" t="s">
        <v>125</v>
      </c>
      <c r="E107" s="81" t="s">
        <v>126</v>
      </c>
      <c r="F107" s="69">
        <v>43885</v>
      </c>
      <c r="G107" s="23"/>
    </row>
    <row r="108" spans="2:8" ht="15.6" x14ac:dyDescent="0.3">
      <c r="B108" s="24"/>
      <c r="C108" s="78"/>
      <c r="D108" s="79"/>
      <c r="E108" s="81" t="s">
        <v>127</v>
      </c>
      <c r="F108" s="69">
        <v>127352</v>
      </c>
      <c r="G108" s="23"/>
    </row>
    <row r="109" spans="2:8" ht="15.6" x14ac:dyDescent="0.3">
      <c r="B109" s="24"/>
      <c r="C109" s="78"/>
      <c r="D109" s="79"/>
      <c r="E109" s="81" t="s">
        <v>128</v>
      </c>
      <c r="F109" s="69">
        <v>130000</v>
      </c>
      <c r="G109" s="23"/>
      <c r="H109" s="13"/>
    </row>
    <row r="110" spans="2:8" ht="15.6" x14ac:dyDescent="0.3">
      <c r="B110" s="24"/>
      <c r="C110" s="78"/>
      <c r="D110" s="79"/>
      <c r="E110" s="81" t="s">
        <v>129</v>
      </c>
      <c r="F110" s="69">
        <v>130000</v>
      </c>
      <c r="G110" s="23"/>
    </row>
    <row r="111" spans="2:8" ht="15.6" x14ac:dyDescent="0.3">
      <c r="B111" s="24"/>
      <c r="C111" s="78"/>
      <c r="D111" s="79"/>
      <c r="E111" s="81" t="s">
        <v>130</v>
      </c>
      <c r="F111" s="69">
        <v>159218.39000000001</v>
      </c>
      <c r="G111" s="23"/>
      <c r="H111" s="13"/>
    </row>
    <row r="112" spans="2:8" ht="15.6" x14ac:dyDescent="0.3">
      <c r="B112" s="24"/>
      <c r="C112" s="78"/>
      <c r="D112" s="79"/>
      <c r="E112" s="82" t="s">
        <v>131</v>
      </c>
      <c r="F112" s="83">
        <v>73514.8</v>
      </c>
      <c r="G112" s="23" t="s">
        <v>89</v>
      </c>
      <c r="H112" s="13"/>
    </row>
    <row r="113" spans="2:8" ht="15.6" x14ac:dyDescent="0.3">
      <c r="B113" s="24"/>
      <c r="C113" s="78"/>
      <c r="D113" s="79"/>
      <c r="E113" s="82" t="s">
        <v>132</v>
      </c>
      <c r="F113" s="83">
        <v>26473.86</v>
      </c>
      <c r="G113" s="23"/>
    </row>
    <row r="114" spans="2:8" ht="15.6" x14ac:dyDescent="0.3">
      <c r="B114" s="24"/>
      <c r="C114" s="78"/>
      <c r="D114" s="79"/>
      <c r="E114" s="82" t="s">
        <v>133</v>
      </c>
      <c r="F114" s="83">
        <v>79421</v>
      </c>
      <c r="G114" s="23"/>
      <c r="H114" s="13"/>
    </row>
    <row r="115" spans="2:8" ht="15.6" x14ac:dyDescent="0.3">
      <c r="B115" s="24"/>
      <c r="C115" s="25">
        <v>2210511</v>
      </c>
      <c r="D115" s="21" t="s">
        <v>67</v>
      </c>
      <c r="E115" s="21" t="s">
        <v>67</v>
      </c>
      <c r="F115" s="58">
        <v>2000</v>
      </c>
      <c r="G115" s="23" t="s">
        <v>13</v>
      </c>
    </row>
    <row r="116" spans="2:8" ht="15.6" x14ac:dyDescent="0.3">
      <c r="B116" s="24"/>
      <c r="C116" s="25">
        <v>2811019</v>
      </c>
      <c r="D116" s="21" t="s">
        <v>122</v>
      </c>
      <c r="E116" s="25" t="s">
        <v>134</v>
      </c>
      <c r="F116" s="58">
        <v>2000</v>
      </c>
      <c r="G116" s="23"/>
    </row>
    <row r="117" spans="2:8" ht="15.6" x14ac:dyDescent="0.3">
      <c r="B117" s="24"/>
      <c r="C117" s="25">
        <v>2811019</v>
      </c>
      <c r="D117" s="21" t="s">
        <v>122</v>
      </c>
      <c r="E117" s="21" t="s">
        <v>122</v>
      </c>
      <c r="F117" s="84">
        <v>120000</v>
      </c>
      <c r="G117" s="59" t="s">
        <v>54</v>
      </c>
      <c r="H117" s="13"/>
    </row>
    <row r="118" spans="2:8" ht="18.600000000000001" thickBot="1" x14ac:dyDescent="0.4">
      <c r="B118" s="51"/>
      <c r="C118" s="52"/>
      <c r="D118" s="53" t="s">
        <v>69</v>
      </c>
      <c r="E118" s="52"/>
      <c r="F118" s="54">
        <f>SUM(F105:F117)</f>
        <v>1037683</v>
      </c>
      <c r="G118" s="55"/>
    </row>
    <row r="119" spans="2:8" ht="18.600000000000001" thickBot="1" x14ac:dyDescent="0.4">
      <c r="B119" s="39" t="s">
        <v>135</v>
      </c>
      <c r="C119" s="40"/>
      <c r="D119" s="40"/>
      <c r="E119" s="40"/>
      <c r="F119" s="40"/>
      <c r="G119" s="41"/>
    </row>
    <row r="120" spans="2:8" ht="31.2" x14ac:dyDescent="0.3">
      <c r="B120" s="63"/>
      <c r="C120" s="64">
        <v>2210711</v>
      </c>
      <c r="D120" s="64" t="s">
        <v>28</v>
      </c>
      <c r="E120" s="85" t="s">
        <v>136</v>
      </c>
      <c r="F120" s="86">
        <f>15000+12483.46</f>
        <v>27483.46</v>
      </c>
      <c r="G120" s="67" t="s">
        <v>20</v>
      </c>
    </row>
    <row r="121" spans="2:8" ht="15.6" x14ac:dyDescent="0.3">
      <c r="B121" s="24"/>
      <c r="C121" s="25">
        <v>3111207</v>
      </c>
      <c r="D121" s="25" t="s">
        <v>137</v>
      </c>
      <c r="E121" s="81" t="s">
        <v>138</v>
      </c>
      <c r="F121" s="49">
        <v>120000</v>
      </c>
      <c r="G121" s="23"/>
    </row>
    <row r="122" spans="2:8" ht="15.6" x14ac:dyDescent="0.3">
      <c r="B122" s="24"/>
      <c r="C122" s="25">
        <v>3112211</v>
      </c>
      <c r="D122" s="25" t="s">
        <v>46</v>
      </c>
      <c r="E122" s="81" t="s">
        <v>139</v>
      </c>
      <c r="F122" s="49">
        <v>30000</v>
      </c>
      <c r="G122" s="23"/>
    </row>
    <row r="123" spans="2:8" ht="15.6" x14ac:dyDescent="0.3">
      <c r="B123" s="24"/>
      <c r="C123" s="25">
        <v>2210709</v>
      </c>
      <c r="D123" s="25" t="s">
        <v>94</v>
      </c>
      <c r="E123" s="81" t="s">
        <v>140</v>
      </c>
      <c r="F123" s="49" t="s">
        <v>37</v>
      </c>
      <c r="G123" s="23"/>
    </row>
    <row r="124" spans="2:8" ht="15.6" x14ac:dyDescent="0.3">
      <c r="B124" s="24"/>
      <c r="C124" s="25">
        <v>3111253</v>
      </c>
      <c r="D124" s="25" t="s">
        <v>141</v>
      </c>
      <c r="E124" s="80" t="s">
        <v>142</v>
      </c>
      <c r="F124" s="49">
        <v>43065.1</v>
      </c>
      <c r="G124" s="23"/>
      <c r="H124" s="50"/>
    </row>
    <row r="125" spans="2:8" ht="15.6" x14ac:dyDescent="0.3">
      <c r="B125" s="24"/>
      <c r="C125" s="25">
        <v>3111253</v>
      </c>
      <c r="D125" s="25" t="s">
        <v>143</v>
      </c>
      <c r="E125" s="80" t="s">
        <v>144</v>
      </c>
      <c r="F125" s="49">
        <v>220097</v>
      </c>
      <c r="G125" s="28" t="s">
        <v>89</v>
      </c>
    </row>
    <row r="126" spans="2:8" ht="15.6" x14ac:dyDescent="0.3">
      <c r="B126" s="24"/>
      <c r="C126" s="25">
        <v>3111207</v>
      </c>
      <c r="D126" s="25" t="s">
        <v>137</v>
      </c>
      <c r="E126" s="82" t="s">
        <v>145</v>
      </c>
      <c r="F126" s="49">
        <v>30000</v>
      </c>
      <c r="G126" s="67"/>
      <c r="H126" s="13"/>
    </row>
    <row r="127" spans="2:8" ht="15.6" x14ac:dyDescent="0.3">
      <c r="B127" s="24"/>
      <c r="C127" s="25">
        <v>2210511</v>
      </c>
      <c r="D127" s="25" t="s">
        <v>67</v>
      </c>
      <c r="E127" s="25" t="s">
        <v>146</v>
      </c>
      <c r="F127" s="26">
        <v>500</v>
      </c>
      <c r="G127" s="59" t="s">
        <v>13</v>
      </c>
    </row>
    <row r="128" spans="2:8" ht="15.6" x14ac:dyDescent="0.3">
      <c r="B128" s="24"/>
      <c r="C128" s="25">
        <v>2731103</v>
      </c>
      <c r="D128" s="25" t="s">
        <v>147</v>
      </c>
      <c r="E128" s="25" t="s">
        <v>147</v>
      </c>
      <c r="F128" s="26">
        <v>50000</v>
      </c>
      <c r="G128" s="47" t="s">
        <v>54</v>
      </c>
      <c r="H128" s="13"/>
    </row>
    <row r="129" spans="2:8" ht="18" x14ac:dyDescent="0.35">
      <c r="B129" s="24"/>
      <c r="C129" s="25"/>
      <c r="D129" s="60" t="s">
        <v>69</v>
      </c>
      <c r="E129" s="25"/>
      <c r="F129" s="61">
        <f>SUM(F120:F128)</f>
        <v>521145.56</v>
      </c>
      <c r="G129" s="59"/>
    </row>
    <row r="130" spans="2:8" ht="18" x14ac:dyDescent="0.35">
      <c r="B130" s="75" t="s">
        <v>148</v>
      </c>
      <c r="C130" s="76"/>
      <c r="D130" s="76"/>
      <c r="E130" s="76"/>
      <c r="F130" s="76"/>
      <c r="G130" s="77"/>
    </row>
    <row r="131" spans="2:8" ht="18" x14ac:dyDescent="0.35">
      <c r="B131" s="19"/>
      <c r="C131" s="20">
        <v>2111001</v>
      </c>
      <c r="D131" s="21" t="s">
        <v>9</v>
      </c>
      <c r="E131" s="21" t="s">
        <v>9</v>
      </c>
      <c r="F131" s="22">
        <v>237374.72</v>
      </c>
      <c r="G131" s="47" t="s">
        <v>10</v>
      </c>
    </row>
    <row r="132" spans="2:8" ht="18" x14ac:dyDescent="0.35">
      <c r="B132" s="19"/>
      <c r="C132" s="20">
        <v>2111234</v>
      </c>
      <c r="D132" s="21" t="s">
        <v>11</v>
      </c>
      <c r="E132" s="21" t="s">
        <v>12</v>
      </c>
      <c r="F132" s="22">
        <v>1000</v>
      </c>
      <c r="G132" s="47" t="s">
        <v>13</v>
      </c>
    </row>
    <row r="133" spans="2:8" ht="15.6" x14ac:dyDescent="0.3">
      <c r="B133" s="24"/>
      <c r="C133" s="25">
        <v>2210120</v>
      </c>
      <c r="D133" s="25" t="s">
        <v>149</v>
      </c>
      <c r="E133" s="25" t="s">
        <v>150</v>
      </c>
      <c r="F133" s="58">
        <v>200000</v>
      </c>
      <c r="G133" s="23" t="s">
        <v>20</v>
      </c>
    </row>
    <row r="134" spans="2:8" ht="15.6" x14ac:dyDescent="0.3">
      <c r="B134" s="24"/>
      <c r="C134" s="25">
        <v>2210101</v>
      </c>
      <c r="D134" s="25" t="s">
        <v>19</v>
      </c>
      <c r="E134" s="25" t="s">
        <v>19</v>
      </c>
      <c r="F134" s="69">
        <v>5000</v>
      </c>
      <c r="G134" s="23"/>
    </row>
    <row r="135" spans="2:8" ht="15.6" x14ac:dyDescent="0.3">
      <c r="B135" s="24"/>
      <c r="C135" s="25">
        <v>2210709</v>
      </c>
      <c r="D135" s="25" t="s">
        <v>94</v>
      </c>
      <c r="E135" s="25" t="s">
        <v>94</v>
      </c>
      <c r="F135" s="58">
        <v>10000</v>
      </c>
      <c r="G135" s="23"/>
      <c r="H135" s="13"/>
    </row>
    <row r="136" spans="2:8" ht="15.6" x14ac:dyDescent="0.3">
      <c r="B136" s="24"/>
      <c r="C136" s="78">
        <v>2210709</v>
      </c>
      <c r="D136" s="79" t="s">
        <v>94</v>
      </c>
      <c r="E136" s="25" t="s">
        <v>151</v>
      </c>
      <c r="F136" s="58">
        <v>4173.1499999999996</v>
      </c>
      <c r="G136" s="23" t="s">
        <v>10</v>
      </c>
    </row>
    <row r="137" spans="2:8" ht="15.6" x14ac:dyDescent="0.3">
      <c r="B137" s="24"/>
      <c r="C137" s="78"/>
      <c r="D137" s="79"/>
      <c r="E137" s="25" t="s">
        <v>152</v>
      </c>
      <c r="F137" s="58">
        <v>4173.1499999999996</v>
      </c>
      <c r="G137" s="23"/>
    </row>
    <row r="138" spans="2:8" ht="15.6" x14ac:dyDescent="0.3">
      <c r="B138" s="24"/>
      <c r="C138" s="78"/>
      <c r="D138" s="79"/>
      <c r="E138" s="25" t="s">
        <v>153</v>
      </c>
      <c r="F138" s="58">
        <v>4173.1499999999996</v>
      </c>
      <c r="G138" s="23"/>
    </row>
    <row r="139" spans="2:8" ht="15.6" x14ac:dyDescent="0.3">
      <c r="B139" s="24"/>
      <c r="C139" s="25">
        <v>2210511</v>
      </c>
      <c r="D139" s="25" t="s">
        <v>67</v>
      </c>
      <c r="E139" s="25" t="s">
        <v>154</v>
      </c>
      <c r="F139" s="58">
        <v>1000</v>
      </c>
      <c r="G139" s="23" t="s">
        <v>13</v>
      </c>
    </row>
    <row r="140" spans="2:8" ht="16.2" thickBot="1" x14ac:dyDescent="0.35">
      <c r="B140" s="51"/>
      <c r="C140" s="52">
        <v>2210510</v>
      </c>
      <c r="D140" s="52" t="s">
        <v>118</v>
      </c>
      <c r="E140" s="52" t="s">
        <v>155</v>
      </c>
      <c r="F140" s="87">
        <v>500</v>
      </c>
      <c r="G140" s="28"/>
    </row>
    <row r="141" spans="2:8" ht="18.600000000000001" thickBot="1" x14ac:dyDescent="0.4">
      <c r="B141" s="88"/>
      <c r="C141" s="89"/>
      <c r="D141" s="90" t="s">
        <v>69</v>
      </c>
      <c r="E141" s="89"/>
      <c r="F141" s="91">
        <f>SUM(F131:F140)</f>
        <v>467394.17000000004</v>
      </c>
      <c r="G141" s="92"/>
    </row>
    <row r="142" spans="2:8" ht="16.2" thickBot="1" x14ac:dyDescent="0.35">
      <c r="B142" s="93"/>
      <c r="C142" s="94"/>
      <c r="D142" s="94"/>
      <c r="E142" s="94"/>
      <c r="F142" s="95"/>
      <c r="G142" s="96"/>
    </row>
    <row r="143" spans="2:8" ht="18" x14ac:dyDescent="0.35">
      <c r="B143" s="7" t="s">
        <v>156</v>
      </c>
      <c r="C143" s="8"/>
      <c r="D143" s="8"/>
      <c r="E143" s="8"/>
      <c r="F143" s="8"/>
      <c r="G143" s="9"/>
    </row>
    <row r="144" spans="2:8" ht="18.600000000000001" thickBot="1" x14ac:dyDescent="0.4">
      <c r="B144" s="10" t="s">
        <v>157</v>
      </c>
      <c r="C144" s="11"/>
      <c r="D144" s="11"/>
      <c r="E144" s="11"/>
      <c r="F144" s="11"/>
      <c r="G144" s="12"/>
    </row>
    <row r="145" spans="2:10" ht="15.6" x14ac:dyDescent="0.3">
      <c r="B145" s="63"/>
      <c r="C145" s="64">
        <v>2210709</v>
      </c>
      <c r="D145" s="64" t="s">
        <v>94</v>
      </c>
      <c r="E145" s="85" t="s">
        <v>158</v>
      </c>
      <c r="F145" s="65">
        <v>40000</v>
      </c>
      <c r="G145" s="67" t="s">
        <v>20</v>
      </c>
    </row>
    <row r="146" spans="2:10" ht="15.6" x14ac:dyDescent="0.3">
      <c r="B146" s="63"/>
      <c r="C146" s="64">
        <v>2210709</v>
      </c>
      <c r="D146" s="64" t="s">
        <v>94</v>
      </c>
      <c r="E146" s="85" t="s">
        <v>159</v>
      </c>
      <c r="F146" s="65">
        <v>5000</v>
      </c>
      <c r="G146" s="67"/>
    </row>
    <row r="147" spans="2:10" ht="15.6" x14ac:dyDescent="0.3">
      <c r="B147" s="24"/>
      <c r="C147" s="25">
        <v>2210615</v>
      </c>
      <c r="D147" s="25" t="s">
        <v>160</v>
      </c>
      <c r="E147" s="30" t="s">
        <v>161</v>
      </c>
      <c r="F147" s="58">
        <v>10000</v>
      </c>
      <c r="G147" s="23"/>
      <c r="H147" s="13"/>
    </row>
    <row r="148" spans="2:10" ht="15.6" x14ac:dyDescent="0.3">
      <c r="B148" s="24"/>
      <c r="C148" s="25">
        <v>2210511</v>
      </c>
      <c r="D148" s="25" t="s">
        <v>67</v>
      </c>
      <c r="E148" s="25" t="s">
        <v>67</v>
      </c>
      <c r="F148" s="58">
        <v>500</v>
      </c>
      <c r="G148" s="47" t="s">
        <v>13</v>
      </c>
    </row>
    <row r="149" spans="2:10" ht="16.2" thickBot="1" x14ac:dyDescent="0.35">
      <c r="B149" s="24"/>
      <c r="C149" s="35">
        <v>3111352</v>
      </c>
      <c r="D149" s="35" t="s">
        <v>162</v>
      </c>
      <c r="E149" s="97" t="s">
        <v>163</v>
      </c>
      <c r="F149" s="98">
        <v>486258.34</v>
      </c>
      <c r="G149" s="99" t="s">
        <v>89</v>
      </c>
    </row>
    <row r="150" spans="2:10" ht="18" x14ac:dyDescent="0.35">
      <c r="B150" s="24"/>
      <c r="C150" s="25"/>
      <c r="D150" s="60" t="s">
        <v>69</v>
      </c>
      <c r="E150" s="25"/>
      <c r="F150" s="61">
        <f>SUM(F145:F149)</f>
        <v>541758.34000000008</v>
      </c>
      <c r="G150" s="59"/>
    </row>
    <row r="151" spans="2:10" ht="18" x14ac:dyDescent="0.35">
      <c r="B151" s="75" t="s">
        <v>164</v>
      </c>
      <c r="C151" s="76"/>
      <c r="D151" s="76"/>
      <c r="E151" s="76"/>
      <c r="F151" s="76"/>
      <c r="G151" s="77"/>
    </row>
    <row r="152" spans="2:10" ht="15.6" x14ac:dyDescent="0.3">
      <c r="B152" s="100"/>
      <c r="C152" s="20">
        <v>2111001</v>
      </c>
      <c r="D152" s="21" t="s">
        <v>9</v>
      </c>
      <c r="E152" s="21" t="s">
        <v>9</v>
      </c>
      <c r="F152" s="101">
        <v>364176</v>
      </c>
      <c r="G152" s="47" t="s">
        <v>10</v>
      </c>
    </row>
    <row r="153" spans="2:10" ht="15.6" x14ac:dyDescent="0.3">
      <c r="B153" s="100"/>
      <c r="C153" s="25">
        <v>2210101</v>
      </c>
      <c r="D153" s="25" t="s">
        <v>19</v>
      </c>
      <c r="E153" s="25" t="s">
        <v>19</v>
      </c>
      <c r="F153" s="69">
        <v>5000</v>
      </c>
      <c r="G153" s="28" t="s">
        <v>20</v>
      </c>
    </row>
    <row r="154" spans="2:10" ht="15.6" x14ac:dyDescent="0.3">
      <c r="B154" s="100"/>
      <c r="C154" s="25">
        <v>2210709</v>
      </c>
      <c r="D154" s="25" t="s">
        <v>94</v>
      </c>
      <c r="E154" s="25" t="s">
        <v>165</v>
      </c>
      <c r="F154" s="69">
        <v>10000</v>
      </c>
      <c r="G154" s="29"/>
    </row>
    <row r="155" spans="2:10" ht="15.6" x14ac:dyDescent="0.3">
      <c r="B155" s="24"/>
      <c r="C155" s="25">
        <v>2210711</v>
      </c>
      <c r="D155" s="25" t="s">
        <v>28</v>
      </c>
      <c r="E155" s="30" t="s">
        <v>166</v>
      </c>
      <c r="F155" s="102">
        <v>15000</v>
      </c>
      <c r="G155" s="29"/>
      <c r="J155" s="103"/>
    </row>
    <row r="156" spans="2:10" ht="15.6" x14ac:dyDescent="0.3">
      <c r="B156" s="24"/>
      <c r="C156" s="25">
        <v>2210902</v>
      </c>
      <c r="D156" s="25" t="s">
        <v>167</v>
      </c>
      <c r="E156" s="30" t="s">
        <v>168</v>
      </c>
      <c r="F156" s="102">
        <v>25000</v>
      </c>
      <c r="G156" s="29"/>
    </row>
    <row r="157" spans="2:10" ht="15.6" x14ac:dyDescent="0.3">
      <c r="B157" s="24"/>
      <c r="C157" s="25">
        <v>3111255</v>
      </c>
      <c r="D157" s="25" t="s">
        <v>169</v>
      </c>
      <c r="E157" s="30" t="s">
        <v>170</v>
      </c>
      <c r="F157" s="102">
        <v>200000</v>
      </c>
      <c r="G157" s="29"/>
    </row>
    <row r="158" spans="2:10" ht="15.6" x14ac:dyDescent="0.3">
      <c r="B158" s="24"/>
      <c r="C158" s="78">
        <v>2210909</v>
      </c>
      <c r="D158" s="79" t="s">
        <v>171</v>
      </c>
      <c r="E158" s="30" t="s">
        <v>172</v>
      </c>
      <c r="F158" s="102">
        <v>120000</v>
      </c>
      <c r="G158" s="29"/>
    </row>
    <row r="159" spans="2:10" ht="15.6" x14ac:dyDescent="0.3">
      <c r="B159" s="24"/>
      <c r="C159" s="78"/>
      <c r="D159" s="79"/>
      <c r="E159" s="30" t="s">
        <v>173</v>
      </c>
      <c r="F159" s="102">
        <v>20000</v>
      </c>
      <c r="G159" s="29"/>
    </row>
    <row r="160" spans="2:10" ht="15.6" x14ac:dyDescent="0.3">
      <c r="B160" s="24"/>
      <c r="C160" s="78"/>
      <c r="D160" s="79"/>
      <c r="E160" s="30" t="s">
        <v>174</v>
      </c>
      <c r="F160" s="102">
        <v>20000</v>
      </c>
      <c r="G160" s="29"/>
    </row>
    <row r="161" spans="2:8" ht="15.6" x14ac:dyDescent="0.3">
      <c r="B161" s="24"/>
      <c r="C161" s="78"/>
      <c r="D161" s="79"/>
      <c r="E161" s="30" t="s">
        <v>175</v>
      </c>
      <c r="F161" s="102">
        <v>20000</v>
      </c>
      <c r="G161" s="67"/>
      <c r="H161" s="50"/>
    </row>
    <row r="162" spans="2:8" ht="15.6" x14ac:dyDescent="0.3">
      <c r="B162" s="24"/>
      <c r="C162" s="78">
        <v>2210709</v>
      </c>
      <c r="D162" s="79" t="s">
        <v>94</v>
      </c>
      <c r="E162" s="25" t="s">
        <v>176</v>
      </c>
      <c r="F162" s="32">
        <v>2350</v>
      </c>
      <c r="G162" s="23" t="s">
        <v>10</v>
      </c>
    </row>
    <row r="163" spans="2:8" ht="31.2" x14ac:dyDescent="0.3">
      <c r="B163" s="24"/>
      <c r="C163" s="78"/>
      <c r="D163" s="79"/>
      <c r="E163" s="57" t="s">
        <v>177</v>
      </c>
      <c r="F163" s="58">
        <v>3045</v>
      </c>
      <c r="G163" s="23"/>
    </row>
    <row r="164" spans="2:8" ht="15.6" x14ac:dyDescent="0.3">
      <c r="B164" s="24"/>
      <c r="C164" s="78"/>
      <c r="D164" s="79"/>
      <c r="E164" s="25" t="s">
        <v>178</v>
      </c>
      <c r="F164" s="58">
        <v>2010</v>
      </c>
      <c r="G164" s="23"/>
    </row>
    <row r="165" spans="2:8" ht="15.6" x14ac:dyDescent="0.3">
      <c r="B165" s="24"/>
      <c r="C165" s="78"/>
      <c r="D165" s="79"/>
      <c r="E165" s="57" t="s">
        <v>179</v>
      </c>
      <c r="F165" s="58">
        <v>5213</v>
      </c>
      <c r="G165" s="23"/>
    </row>
    <row r="166" spans="2:8" ht="15.6" x14ac:dyDescent="0.3">
      <c r="B166" s="24"/>
      <c r="C166" s="78"/>
      <c r="D166" s="79"/>
      <c r="E166" s="25" t="s">
        <v>180</v>
      </c>
      <c r="F166" s="58">
        <v>6382</v>
      </c>
      <c r="G166" s="23"/>
    </row>
    <row r="167" spans="2:8" ht="15.6" x14ac:dyDescent="0.3">
      <c r="B167" s="24"/>
      <c r="C167" s="78"/>
      <c r="D167" s="79"/>
      <c r="E167" s="25" t="s">
        <v>181</v>
      </c>
      <c r="F167" s="58">
        <v>2067.6999999999998</v>
      </c>
      <c r="G167" s="23"/>
    </row>
    <row r="168" spans="2:8" ht="15.6" x14ac:dyDescent="0.3">
      <c r="B168" s="24"/>
      <c r="C168" s="25">
        <v>3112208</v>
      </c>
      <c r="D168" s="25" t="s">
        <v>182</v>
      </c>
      <c r="E168" s="25" t="s">
        <v>183</v>
      </c>
      <c r="F168" s="58">
        <v>17149</v>
      </c>
      <c r="G168" s="23"/>
    </row>
    <row r="169" spans="2:8" ht="15.6" x14ac:dyDescent="0.3">
      <c r="B169" s="24"/>
      <c r="C169" s="25">
        <v>2210709</v>
      </c>
      <c r="D169" s="25" t="s">
        <v>94</v>
      </c>
      <c r="E169" s="104" t="s">
        <v>184</v>
      </c>
      <c r="F169" s="58">
        <v>142887.67999999999</v>
      </c>
      <c r="G169" s="47" t="s">
        <v>185</v>
      </c>
    </row>
    <row r="170" spans="2:8" ht="15.6" x14ac:dyDescent="0.3">
      <c r="B170" s="24"/>
      <c r="C170" s="25">
        <v>2210503</v>
      </c>
      <c r="D170" s="25" t="s">
        <v>186</v>
      </c>
      <c r="E170" s="25" t="s">
        <v>186</v>
      </c>
      <c r="F170" s="58">
        <v>500</v>
      </c>
      <c r="G170" s="23" t="s">
        <v>13</v>
      </c>
    </row>
    <row r="171" spans="2:8" ht="16.2" thickBot="1" x14ac:dyDescent="0.35">
      <c r="B171" s="51"/>
      <c r="C171" s="52">
        <v>2210510</v>
      </c>
      <c r="D171" s="52" t="s">
        <v>76</v>
      </c>
      <c r="E171" s="52" t="s">
        <v>76</v>
      </c>
      <c r="F171" s="87">
        <v>1000</v>
      </c>
      <c r="G171" s="28"/>
    </row>
    <row r="172" spans="2:8" ht="18" x14ac:dyDescent="0.35">
      <c r="B172" s="93"/>
      <c r="C172" s="94"/>
      <c r="D172" s="105" t="s">
        <v>69</v>
      </c>
      <c r="E172" s="94"/>
      <c r="F172" s="106">
        <f>SUM(F152:F171)</f>
        <v>981780.37999999989</v>
      </c>
      <c r="G172" s="96"/>
    </row>
    <row r="173" spans="2:8" ht="18.600000000000001" thickBot="1" x14ac:dyDescent="0.4">
      <c r="B173" s="34"/>
      <c r="C173" s="35"/>
      <c r="D173" s="36"/>
      <c r="E173" s="35"/>
      <c r="F173" s="37"/>
      <c r="G173" s="38"/>
    </row>
    <row r="174" spans="2:8" ht="18" x14ac:dyDescent="0.35">
      <c r="B174" s="7" t="s">
        <v>187</v>
      </c>
      <c r="C174" s="8"/>
      <c r="D174" s="8"/>
      <c r="E174" s="8"/>
      <c r="F174" s="8"/>
      <c r="G174" s="9"/>
    </row>
    <row r="175" spans="2:8" ht="18.600000000000001" thickBot="1" x14ac:dyDescent="0.4">
      <c r="B175" s="10" t="s">
        <v>188</v>
      </c>
      <c r="C175" s="11"/>
      <c r="D175" s="11"/>
      <c r="E175" s="11"/>
      <c r="F175" s="11"/>
      <c r="G175" s="12"/>
    </row>
    <row r="176" spans="2:8" ht="18" customHeight="1" x14ac:dyDescent="0.3">
      <c r="B176" s="63"/>
      <c r="C176" s="64">
        <v>2210709</v>
      </c>
      <c r="D176" s="64" t="s">
        <v>28</v>
      </c>
      <c r="E176" s="85" t="s">
        <v>189</v>
      </c>
      <c r="F176" s="107">
        <v>20000</v>
      </c>
      <c r="G176" s="67" t="s">
        <v>20</v>
      </c>
    </row>
    <row r="177" spans="2:8" ht="18" customHeight="1" x14ac:dyDescent="0.3">
      <c r="B177" s="63"/>
      <c r="C177" s="64">
        <v>2210709</v>
      </c>
      <c r="D177" s="64" t="s">
        <v>28</v>
      </c>
      <c r="E177" s="85" t="s">
        <v>190</v>
      </c>
      <c r="F177" s="107">
        <v>20000</v>
      </c>
      <c r="G177" s="67"/>
    </row>
    <row r="178" spans="2:8" ht="15.6" x14ac:dyDescent="0.3">
      <c r="B178" s="24"/>
      <c r="C178" s="25">
        <v>2210101</v>
      </c>
      <c r="D178" s="25" t="s">
        <v>19</v>
      </c>
      <c r="E178" s="25" t="s">
        <v>19</v>
      </c>
      <c r="F178" s="58">
        <v>1000</v>
      </c>
      <c r="G178" s="23"/>
      <c r="H178" s="50"/>
    </row>
    <row r="179" spans="2:8" ht="15.6" x14ac:dyDescent="0.3">
      <c r="B179" s="24"/>
      <c r="C179" s="25">
        <v>2210511</v>
      </c>
      <c r="D179" s="25" t="s">
        <v>67</v>
      </c>
      <c r="E179" s="25" t="s">
        <v>67</v>
      </c>
      <c r="F179" s="58">
        <v>500</v>
      </c>
      <c r="G179" s="23" t="s">
        <v>13</v>
      </c>
    </row>
    <row r="180" spans="2:8" ht="15.6" x14ac:dyDescent="0.3">
      <c r="B180" s="24"/>
      <c r="C180" s="25">
        <v>2210510</v>
      </c>
      <c r="D180" s="25" t="s">
        <v>118</v>
      </c>
      <c r="E180" s="25" t="s">
        <v>119</v>
      </c>
      <c r="F180" s="58">
        <v>1000</v>
      </c>
      <c r="G180" s="23"/>
    </row>
    <row r="181" spans="2:8" ht="18.600000000000001" thickBot="1" x14ac:dyDescent="0.4">
      <c r="B181" s="51"/>
      <c r="C181" s="52"/>
      <c r="D181" s="53" t="s">
        <v>69</v>
      </c>
      <c r="E181" s="52"/>
      <c r="F181" s="54">
        <f>SUM(F176:F180)</f>
        <v>42500</v>
      </c>
      <c r="G181" s="55"/>
    </row>
    <row r="182" spans="2:8" ht="18.600000000000001" thickBot="1" x14ac:dyDescent="0.4">
      <c r="B182" s="39" t="s">
        <v>191</v>
      </c>
      <c r="C182" s="40"/>
      <c r="D182" s="40"/>
      <c r="E182" s="40"/>
      <c r="F182" s="40"/>
      <c r="G182" s="41"/>
    </row>
    <row r="183" spans="2:8" ht="18" x14ac:dyDescent="0.35">
      <c r="B183" s="42"/>
      <c r="C183" s="43">
        <v>2111001</v>
      </c>
      <c r="D183" s="44" t="s">
        <v>9</v>
      </c>
      <c r="E183" s="44" t="s">
        <v>9</v>
      </c>
      <c r="F183" s="45">
        <v>69818</v>
      </c>
      <c r="G183" s="46" t="s">
        <v>10</v>
      </c>
    </row>
    <row r="184" spans="2:8" ht="18" x14ac:dyDescent="0.35">
      <c r="B184" s="19"/>
      <c r="C184" s="20">
        <v>2111234</v>
      </c>
      <c r="D184" s="21" t="s">
        <v>11</v>
      </c>
      <c r="E184" s="21" t="s">
        <v>12</v>
      </c>
      <c r="F184" s="22">
        <v>1000</v>
      </c>
      <c r="G184" s="47" t="s">
        <v>13</v>
      </c>
    </row>
    <row r="185" spans="2:8" ht="15.6" x14ac:dyDescent="0.3">
      <c r="B185" s="24"/>
      <c r="C185" s="25">
        <v>2210101</v>
      </c>
      <c r="D185" s="25" t="s">
        <v>19</v>
      </c>
      <c r="E185" s="25" t="s">
        <v>19</v>
      </c>
      <c r="F185" s="69">
        <v>1000</v>
      </c>
      <c r="G185" s="23" t="s">
        <v>20</v>
      </c>
    </row>
    <row r="186" spans="2:8" ht="15.6" x14ac:dyDescent="0.3">
      <c r="B186" s="24"/>
      <c r="C186" s="25">
        <v>2210205</v>
      </c>
      <c r="D186" s="25" t="s">
        <v>192</v>
      </c>
      <c r="E186" s="25" t="s">
        <v>193</v>
      </c>
      <c r="F186" s="69">
        <v>10000</v>
      </c>
      <c r="G186" s="23"/>
    </row>
    <row r="187" spans="2:8" ht="15.6" x14ac:dyDescent="0.3">
      <c r="B187" s="24"/>
      <c r="C187" s="25">
        <v>2210116</v>
      </c>
      <c r="D187" s="25" t="s">
        <v>194</v>
      </c>
      <c r="E187" s="25" t="s">
        <v>195</v>
      </c>
      <c r="F187" s="58">
        <v>400000</v>
      </c>
      <c r="G187" s="23"/>
    </row>
    <row r="188" spans="2:8" ht="15.6" x14ac:dyDescent="0.3">
      <c r="B188" s="24"/>
      <c r="C188" s="25">
        <v>2210711</v>
      </c>
      <c r="D188" s="25" t="s">
        <v>28</v>
      </c>
      <c r="E188" s="108" t="s">
        <v>196</v>
      </c>
      <c r="F188" s="58">
        <v>10000</v>
      </c>
      <c r="G188" s="23"/>
      <c r="H188" s="13"/>
    </row>
    <row r="189" spans="2:8" ht="15.6" x14ac:dyDescent="0.3">
      <c r="B189" s="24"/>
      <c r="C189" s="25">
        <v>2210711</v>
      </c>
      <c r="D189" s="25" t="s">
        <v>28</v>
      </c>
      <c r="E189" s="108" t="s">
        <v>197</v>
      </c>
      <c r="F189" s="58">
        <v>5000</v>
      </c>
      <c r="G189" s="28" t="s">
        <v>13</v>
      </c>
      <c r="H189" s="13"/>
    </row>
    <row r="190" spans="2:8" ht="15.6" x14ac:dyDescent="0.3">
      <c r="B190" s="24"/>
      <c r="C190" s="25">
        <v>2210510</v>
      </c>
      <c r="D190" s="25" t="s">
        <v>67</v>
      </c>
      <c r="E190" s="108" t="s">
        <v>198</v>
      </c>
      <c r="F190" s="58">
        <v>5000</v>
      </c>
      <c r="G190" s="29"/>
    </row>
    <row r="191" spans="2:8" ht="15.6" x14ac:dyDescent="0.3">
      <c r="B191" s="24"/>
      <c r="C191" s="25">
        <v>2210511</v>
      </c>
      <c r="D191" s="25" t="s">
        <v>67</v>
      </c>
      <c r="E191" s="108" t="s">
        <v>199</v>
      </c>
      <c r="F191" s="58">
        <v>3000</v>
      </c>
      <c r="G191" s="29"/>
    </row>
    <row r="192" spans="2:8" ht="15.6" x14ac:dyDescent="0.3">
      <c r="B192" s="24"/>
      <c r="C192" s="25">
        <v>2210511</v>
      </c>
      <c r="D192" s="25" t="s">
        <v>67</v>
      </c>
      <c r="E192" s="108" t="s">
        <v>200</v>
      </c>
      <c r="F192" s="58">
        <v>7000</v>
      </c>
      <c r="G192" s="29"/>
    </row>
    <row r="193" spans="2:8" ht="15.6" x14ac:dyDescent="0.3">
      <c r="B193" s="24"/>
      <c r="C193" s="25">
        <v>2210301</v>
      </c>
      <c r="D193" s="25" t="s">
        <v>201</v>
      </c>
      <c r="E193" s="25" t="s">
        <v>201</v>
      </c>
      <c r="F193" s="58">
        <v>5000</v>
      </c>
      <c r="G193" s="67"/>
    </row>
    <row r="194" spans="2:8" ht="18" x14ac:dyDescent="0.35">
      <c r="B194" s="24"/>
      <c r="C194" s="25"/>
      <c r="D194" s="60" t="s">
        <v>69</v>
      </c>
      <c r="E194" s="25"/>
      <c r="F194" s="61">
        <f>SUM(F183:F193)</f>
        <v>516818</v>
      </c>
      <c r="G194" s="59"/>
    </row>
    <row r="195" spans="2:8" ht="21" thickBot="1" x14ac:dyDescent="0.4">
      <c r="B195" s="109"/>
      <c r="C195" s="110"/>
      <c r="D195" s="111" t="s">
        <v>202</v>
      </c>
      <c r="E195" s="110"/>
      <c r="F195" s="112">
        <f>SUM(F194,F181,F172,F150,F141,F129,F118,F101,F80,F73,F66,F61,F48)</f>
        <v>6940897.5099999998</v>
      </c>
      <c r="G195" s="113"/>
      <c r="H195" s="13"/>
    </row>
    <row r="196" spans="2:8" x14ac:dyDescent="0.3">
      <c r="H196" s="13"/>
    </row>
    <row r="198" spans="2:8" x14ac:dyDescent="0.3">
      <c r="F198" s="13">
        <f>SUM(6940897.51-F195)</f>
        <v>0</v>
      </c>
    </row>
    <row r="203" spans="2:8" x14ac:dyDescent="0.3">
      <c r="F203" s="13"/>
    </row>
    <row r="205" spans="2:8" x14ac:dyDescent="0.3">
      <c r="G205" s="114"/>
    </row>
  </sheetData>
  <mergeCells count="58">
    <mergeCell ref="G185:G188"/>
    <mergeCell ref="G189:G193"/>
    <mergeCell ref="G170:G171"/>
    <mergeCell ref="B174:G174"/>
    <mergeCell ref="B175:G175"/>
    <mergeCell ref="G176:G178"/>
    <mergeCell ref="G179:G180"/>
    <mergeCell ref="B182:G182"/>
    <mergeCell ref="G145:G147"/>
    <mergeCell ref="B151:G151"/>
    <mergeCell ref="G153:G161"/>
    <mergeCell ref="C158:C161"/>
    <mergeCell ref="D158:D161"/>
    <mergeCell ref="C162:C167"/>
    <mergeCell ref="D162:D167"/>
    <mergeCell ref="G162:G168"/>
    <mergeCell ref="C136:C138"/>
    <mergeCell ref="D136:D138"/>
    <mergeCell ref="G136:G138"/>
    <mergeCell ref="G139:G140"/>
    <mergeCell ref="B143:G143"/>
    <mergeCell ref="B144:G144"/>
    <mergeCell ref="G115:G116"/>
    <mergeCell ref="B119:G119"/>
    <mergeCell ref="G120:G124"/>
    <mergeCell ref="G125:G126"/>
    <mergeCell ref="B130:G130"/>
    <mergeCell ref="G133:G135"/>
    <mergeCell ref="C105:C106"/>
    <mergeCell ref="D105:D106"/>
    <mergeCell ref="G105:G111"/>
    <mergeCell ref="C107:C114"/>
    <mergeCell ref="D107:D114"/>
    <mergeCell ref="G112:G114"/>
    <mergeCell ref="B81:G81"/>
    <mergeCell ref="G84:G93"/>
    <mergeCell ref="G95:G97"/>
    <mergeCell ref="G98:G100"/>
    <mergeCell ref="B103:G103"/>
    <mergeCell ref="B104:G104"/>
    <mergeCell ref="G64:G65"/>
    <mergeCell ref="B67:G67"/>
    <mergeCell ref="G69:G71"/>
    <mergeCell ref="B75:G75"/>
    <mergeCell ref="B76:G76"/>
    <mergeCell ref="G77:G78"/>
    <mergeCell ref="G29:G30"/>
    <mergeCell ref="G31:G47"/>
    <mergeCell ref="B49:G49"/>
    <mergeCell ref="G52:G55"/>
    <mergeCell ref="G56:G60"/>
    <mergeCell ref="B62:G62"/>
    <mergeCell ref="B2:G2"/>
    <mergeCell ref="B4:G4"/>
    <mergeCell ref="B5:G5"/>
    <mergeCell ref="G7:G11"/>
    <mergeCell ref="G12:G26"/>
    <mergeCell ref="G27:G2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4" manualBreakCount="4">
    <brk id="48" min="1" max="6" man="1"/>
    <brk id="94" min="1" max="6" man="1"/>
    <brk id="118" min="1" max="6" man="1"/>
    <brk id="168" min="1" max="6" man="1"/>
  </rowBreaks>
  <colBreaks count="1" manualBreakCount="1">
    <brk id="7" max="1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 programs &amp; projects -  (2</vt:lpstr>
      <vt:lpstr>'2019 programs &amp; projects -  (2'!Print_Area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BUDGET</cp:lastModifiedBy>
  <dcterms:created xsi:type="dcterms:W3CDTF">2020-10-20T12:37:44Z</dcterms:created>
  <dcterms:modified xsi:type="dcterms:W3CDTF">2020-10-20T12:38:55Z</dcterms:modified>
</cp:coreProperties>
</file>